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bookViews>
    <workbookView xWindow="0" yWindow="0" windowWidth="20730" windowHeight="11760" tabRatio="899" firstSheet="16" activeTab="23"/>
  </bookViews>
  <sheets>
    <sheet name="RESUMEN RUBROS" sheetId="4" r:id="rId1"/>
    <sheet name="DESCRIPCION CANT Y VALOR TOTAL" sheetId="20" r:id="rId2"/>
    <sheet name="Especificaciones R01" sheetId="62" r:id="rId3"/>
    <sheet name="PREC_UNIT_R01" sheetId="10" r:id="rId4"/>
    <sheet name="Especificaciones R02" sheetId="63" r:id="rId5"/>
    <sheet name="PREC_UNIT_R02" sheetId="43" r:id="rId6"/>
    <sheet name="Especificaciones R03" sheetId="64" r:id="rId7"/>
    <sheet name="PREC_UNIT_R03" sheetId="47" r:id="rId8"/>
    <sheet name="Especificaciones R04" sheetId="74" r:id="rId9"/>
    <sheet name="PREC_UNIT_R04" sheetId="54" r:id="rId10"/>
    <sheet name="Especificaciones R05" sheetId="75" r:id="rId11"/>
    <sheet name="PREC_UNIT_R05" sheetId="55" r:id="rId12"/>
    <sheet name="Especificaciones R06" sheetId="76" r:id="rId13"/>
    <sheet name="PREC_UNIT_R06" sheetId="56" r:id="rId14"/>
    <sheet name="Especificaciones R07" sheetId="65" r:id="rId15"/>
    <sheet name="PREC_UNIT_R07" sheetId="57" r:id="rId16"/>
    <sheet name="Especificaciones R08" sheetId="66" r:id="rId17"/>
    <sheet name="PREC_UNIT_R08" sheetId="58" r:id="rId18"/>
    <sheet name="Especificaciones R09" sheetId="67" r:id="rId19"/>
    <sheet name="PREC_UNIT_R09" sheetId="59" r:id="rId20"/>
    <sheet name="Especificaciones R10" sheetId="68" r:id="rId21"/>
    <sheet name="PREC_UNIT_R10" sheetId="60" r:id="rId22"/>
    <sheet name="Especificaciones R11" sheetId="69" r:id="rId23"/>
    <sheet name="PREC_UNIT_R11" sheetId="61" r:id="rId24"/>
  </sheets>
  <externalReferences>
    <externalReference r:id="rId25"/>
  </externalReferences>
  <definedNames>
    <definedName name="__123Graph_B" localSheetId="4" hidden="1">'[1]SALVOCONDUCTOS 1998'!#REF!</definedName>
    <definedName name="__123Graph_B" localSheetId="6" hidden="1">'[1]SALVOCONDUCTOS 1998'!#REF!</definedName>
    <definedName name="__123Graph_B" localSheetId="8" hidden="1">'[1]SALVOCONDUCTOS 1998'!#REF!</definedName>
    <definedName name="__123Graph_B" localSheetId="10" hidden="1">'[1]SALVOCONDUCTOS 1998'!#REF!</definedName>
    <definedName name="__123Graph_B" localSheetId="12" hidden="1">'[1]SALVOCONDUCTOS 1998'!#REF!</definedName>
    <definedName name="__123Graph_B" localSheetId="14" hidden="1">'[1]SALVOCONDUCTOS 1998'!#REF!</definedName>
    <definedName name="__123Graph_B" localSheetId="16" hidden="1">'[1]SALVOCONDUCTOS 1998'!#REF!</definedName>
    <definedName name="__123Graph_B" localSheetId="18" hidden="1">'[1]SALVOCONDUCTOS 1998'!#REF!</definedName>
    <definedName name="__123Graph_B" localSheetId="20" hidden="1">'[1]SALVOCONDUCTOS 1998'!#REF!</definedName>
    <definedName name="__123Graph_B" localSheetId="22" hidden="1">'[1]SALVOCONDUCTOS 1998'!#REF!</definedName>
    <definedName name="__123Graph_B" localSheetId="3" hidden="1">'[1]SALVOCONDUCTOS 1998'!#REF!</definedName>
    <definedName name="__123Graph_B" localSheetId="7" hidden="1">'[1]SALVOCONDUCTOS 1998'!#REF!</definedName>
    <definedName name="__123Graph_B" localSheetId="9" hidden="1">'[1]SALVOCONDUCTOS 1998'!#REF!</definedName>
    <definedName name="__123Graph_B" localSheetId="11" hidden="1">'[1]SALVOCONDUCTOS 1998'!#REF!</definedName>
    <definedName name="__123Graph_B" localSheetId="13" hidden="1">'[1]SALVOCONDUCTOS 1998'!#REF!</definedName>
    <definedName name="__123Graph_B" localSheetId="15" hidden="1">'[1]SALVOCONDUCTOS 1998'!#REF!</definedName>
    <definedName name="__123Graph_B" localSheetId="17" hidden="1">'[1]SALVOCONDUCTOS 1998'!#REF!</definedName>
    <definedName name="__123Graph_B" localSheetId="19" hidden="1">'[1]SALVOCONDUCTOS 1998'!#REF!</definedName>
    <definedName name="__123Graph_B" localSheetId="21" hidden="1">'[1]SALVOCONDUCTOS 1998'!#REF!</definedName>
    <definedName name="__123Graph_B" localSheetId="23" hidden="1">'[1]SALVOCONDUCTOS 1998'!#REF!</definedName>
    <definedName name="__123Graph_B" hidden="1">'[1]SALVOCONDUCTOS 1998'!#REF!</definedName>
    <definedName name="_Fill" localSheetId="4" hidden="1">#REF!</definedName>
    <definedName name="_Fill" localSheetId="6" hidden="1">#REF!</definedName>
    <definedName name="_Fill" localSheetId="8" hidden="1">#REF!</definedName>
    <definedName name="_Fill" localSheetId="10" hidden="1">#REF!</definedName>
    <definedName name="_Fill" localSheetId="12" hidden="1">#REF!</definedName>
    <definedName name="_Fill" localSheetId="14" hidden="1">#REF!</definedName>
    <definedName name="_Fill" localSheetId="16" hidden="1">#REF!</definedName>
    <definedName name="_Fill" localSheetId="18" hidden="1">#REF!</definedName>
    <definedName name="_Fill" localSheetId="20" hidden="1">#REF!</definedName>
    <definedName name="_Fill" localSheetId="22" hidden="1">#REF!</definedName>
    <definedName name="_Fill" localSheetId="3" hidden="1">#REF!</definedName>
    <definedName name="_Fill" localSheetId="7" hidden="1">#REF!</definedName>
    <definedName name="_Fill" localSheetId="9" hidden="1">#REF!</definedName>
    <definedName name="_Fill" localSheetId="11" hidden="1">#REF!</definedName>
    <definedName name="_Fill" localSheetId="13" hidden="1">#REF!</definedName>
    <definedName name="_Fill" localSheetId="15" hidden="1">#REF!</definedName>
    <definedName name="_Fill" localSheetId="17" hidden="1">#REF!</definedName>
    <definedName name="_Fill" localSheetId="19" hidden="1">#REF!</definedName>
    <definedName name="_Fill" localSheetId="21" hidden="1">#REF!</definedName>
    <definedName name="_Fill" localSheetId="23" hidden="1">#REF!</definedName>
    <definedName name="_Fill" hidden="1">#REF!</definedName>
    <definedName name="_xlnm._FilterDatabase" localSheetId="1" hidden="1">'DESCRIPCION CANT Y VALOR TOTAL'!$A$4:$E$4</definedName>
    <definedName name="_Order1" hidden="1">255</definedName>
    <definedName name="_Order2" hidden="1">255</definedName>
    <definedName name="a" localSheetId="1" hidden="1">{"'Ene-Fac'!$A$2:$H$142"}</definedName>
    <definedName name="a" localSheetId="3" hidden="1">{"'Ene-Fac'!$A$2:$H$142"}</definedName>
    <definedName name="a" hidden="1">{"'Ene-Fac'!$A$2:$H$142"}</definedName>
    <definedName name="_xlnm.Print_Area" localSheetId="6">'Especificaciones R03'!$A$1:$F$288</definedName>
    <definedName name="_xlnm.Print_Area" localSheetId="0">'RESUMEN RUBROS'!$A$1:$I$18</definedName>
    <definedName name="BBB" localSheetId="4" hidden="1">#REF!</definedName>
    <definedName name="BBB" localSheetId="6" hidden="1">#REF!</definedName>
    <definedName name="BBB" localSheetId="8" hidden="1">#REF!</definedName>
    <definedName name="BBB" localSheetId="10" hidden="1">#REF!</definedName>
    <definedName name="BBB" localSheetId="12" hidden="1">#REF!</definedName>
    <definedName name="BBB" localSheetId="14" hidden="1">#REF!</definedName>
    <definedName name="BBB" localSheetId="16" hidden="1">#REF!</definedName>
    <definedName name="BBB" localSheetId="18" hidden="1">#REF!</definedName>
    <definedName name="BBB" localSheetId="20" hidden="1">#REF!</definedName>
    <definedName name="BBB" localSheetId="22" hidden="1">#REF!</definedName>
    <definedName name="BBB" localSheetId="3" hidden="1">#REF!</definedName>
    <definedName name="BBB" localSheetId="7" hidden="1">#REF!</definedName>
    <definedName name="BBB" localSheetId="9" hidden="1">#REF!</definedName>
    <definedName name="BBB" localSheetId="11" hidden="1">#REF!</definedName>
    <definedName name="BBB" localSheetId="13" hidden="1">#REF!</definedName>
    <definedName name="BBB" localSheetId="15" hidden="1">#REF!</definedName>
    <definedName name="BBB" localSheetId="17" hidden="1">#REF!</definedName>
    <definedName name="BBB" localSheetId="19" hidden="1">#REF!</definedName>
    <definedName name="BBB" localSheetId="21" hidden="1">#REF!</definedName>
    <definedName name="BBB" localSheetId="23" hidden="1">#REF!</definedName>
    <definedName name="BBB" hidden="1">#REF!</definedName>
    <definedName name="est2005imp" localSheetId="1" hidden="1">{"'Ene-Fac'!$A$2:$H$142"}</definedName>
    <definedName name="est2005imp" localSheetId="3" hidden="1">{"'Ene-Fac'!$A$2:$H$142"}</definedName>
    <definedName name="est2005imp" hidden="1">{"'Ene-Fac'!$A$2:$H$142"}</definedName>
    <definedName name="FDFHT" localSheetId="4" hidden="1">'[1]SALVOCONDUCTOS 1998'!#REF!</definedName>
    <definedName name="FDFHT" localSheetId="6" hidden="1">'[1]SALVOCONDUCTOS 1998'!#REF!</definedName>
    <definedName name="FDFHT" localSheetId="8" hidden="1">'[1]SALVOCONDUCTOS 1998'!#REF!</definedName>
    <definedName name="FDFHT" localSheetId="10" hidden="1">'[1]SALVOCONDUCTOS 1998'!#REF!</definedName>
    <definedName name="FDFHT" localSheetId="12" hidden="1">'[1]SALVOCONDUCTOS 1998'!#REF!</definedName>
    <definedName name="FDFHT" localSheetId="14" hidden="1">'[1]SALVOCONDUCTOS 1998'!#REF!</definedName>
    <definedName name="FDFHT" localSheetId="16" hidden="1">'[1]SALVOCONDUCTOS 1998'!#REF!</definedName>
    <definedName name="FDFHT" localSheetId="18" hidden="1">'[1]SALVOCONDUCTOS 1998'!#REF!</definedName>
    <definedName name="FDFHT" localSheetId="20" hidden="1">'[1]SALVOCONDUCTOS 1998'!#REF!</definedName>
    <definedName name="FDFHT" localSheetId="22" hidden="1">'[1]SALVOCONDUCTOS 1998'!#REF!</definedName>
    <definedName name="FDFHT" localSheetId="3" hidden="1">'[1]SALVOCONDUCTOS 1998'!#REF!</definedName>
    <definedName name="FDFHT" localSheetId="7" hidden="1">'[1]SALVOCONDUCTOS 1998'!#REF!</definedName>
    <definedName name="FDFHT" localSheetId="9" hidden="1">'[1]SALVOCONDUCTOS 1998'!#REF!</definedName>
    <definedName name="FDFHT" localSheetId="11" hidden="1">'[1]SALVOCONDUCTOS 1998'!#REF!</definedName>
    <definedName name="FDFHT" localSheetId="13" hidden="1">'[1]SALVOCONDUCTOS 1998'!#REF!</definedName>
    <definedName name="FDFHT" localSheetId="15" hidden="1">'[1]SALVOCONDUCTOS 1998'!#REF!</definedName>
    <definedName name="FDFHT" localSheetId="17" hidden="1">'[1]SALVOCONDUCTOS 1998'!#REF!</definedName>
    <definedName name="FDFHT" localSheetId="19" hidden="1">'[1]SALVOCONDUCTOS 1998'!#REF!</definedName>
    <definedName name="FDFHT" localSheetId="21" hidden="1">'[1]SALVOCONDUCTOS 1998'!#REF!</definedName>
    <definedName name="FDFHT" localSheetId="23" hidden="1">'[1]SALVOCONDUCTOS 1998'!#REF!</definedName>
    <definedName name="FDFHT" hidden="1">'[1]SALVOCONDUCTOS 1998'!#REF!</definedName>
    <definedName name="HJK" localSheetId="4" hidden="1">#REF!</definedName>
    <definedName name="HJK" localSheetId="6" hidden="1">#REF!</definedName>
    <definedName name="HJK" localSheetId="8" hidden="1">#REF!</definedName>
    <definedName name="HJK" localSheetId="10" hidden="1">#REF!</definedName>
    <definedName name="HJK" localSheetId="12" hidden="1">#REF!</definedName>
    <definedName name="HJK" localSheetId="14" hidden="1">#REF!</definedName>
    <definedName name="HJK" localSheetId="16" hidden="1">#REF!</definedName>
    <definedName name="HJK" localSheetId="18" hidden="1">#REF!</definedName>
    <definedName name="HJK" localSheetId="20" hidden="1">#REF!</definedName>
    <definedName name="HJK" localSheetId="22" hidden="1">#REF!</definedName>
    <definedName name="HJK" localSheetId="3" hidden="1">#REF!</definedName>
    <definedName name="HJK" localSheetId="7" hidden="1">#REF!</definedName>
    <definedName name="HJK" localSheetId="9" hidden="1">#REF!</definedName>
    <definedName name="HJK" localSheetId="11" hidden="1">#REF!</definedName>
    <definedName name="HJK" localSheetId="13" hidden="1">#REF!</definedName>
    <definedName name="HJK" localSheetId="15" hidden="1">#REF!</definedName>
    <definedName name="HJK" localSheetId="17" hidden="1">#REF!</definedName>
    <definedName name="HJK" localSheetId="19" hidden="1">#REF!</definedName>
    <definedName name="HJK" localSheetId="21" hidden="1">#REF!</definedName>
    <definedName name="HJK" localSheetId="23" hidden="1">#REF!</definedName>
    <definedName name="HJK" hidden="1">#REF!</definedName>
    <definedName name="hjt" localSheetId="4" hidden="1">#REF!</definedName>
    <definedName name="hjt" localSheetId="6" hidden="1">#REF!</definedName>
    <definedName name="hjt" localSheetId="8" hidden="1">#REF!</definedName>
    <definedName name="hjt" localSheetId="10" hidden="1">#REF!</definedName>
    <definedName name="hjt" localSheetId="12" hidden="1">#REF!</definedName>
    <definedName name="hjt" localSheetId="14" hidden="1">#REF!</definedName>
    <definedName name="hjt" localSheetId="16" hidden="1">#REF!</definedName>
    <definedName name="hjt" localSheetId="18" hidden="1">#REF!</definedName>
    <definedName name="hjt" localSheetId="20" hidden="1">#REF!</definedName>
    <definedName name="hjt" localSheetId="22" hidden="1">#REF!</definedName>
    <definedName name="hjt" localSheetId="3" hidden="1">#REF!</definedName>
    <definedName name="hjt" localSheetId="7" hidden="1">#REF!</definedName>
    <definedName name="hjt" localSheetId="9" hidden="1">#REF!</definedName>
    <definedName name="hjt" localSheetId="11" hidden="1">#REF!</definedName>
    <definedName name="hjt" localSheetId="13" hidden="1">#REF!</definedName>
    <definedName name="hjt" localSheetId="15" hidden="1">#REF!</definedName>
    <definedName name="hjt" localSheetId="17" hidden="1">#REF!</definedName>
    <definedName name="hjt" localSheetId="19" hidden="1">#REF!</definedName>
    <definedName name="hjt" localSheetId="21" hidden="1">#REF!</definedName>
    <definedName name="hjt" localSheetId="23" hidden="1">#REF!</definedName>
    <definedName name="hjt" hidden="1">#REF!</definedName>
    <definedName name="HTML_CodePage" hidden="1">1252</definedName>
    <definedName name="HTML_Control" localSheetId="1" hidden="1">{"'Ene-Fac'!$A$2:$H$142"}</definedName>
    <definedName name="HTML_Control" localSheetId="3" hidden="1">{"'Ene-Fac'!$A$2:$H$142"}</definedName>
    <definedName name="HTML_Control" hidden="1">{"'Ene-Fac'!$A$2:$H$142"}</definedName>
    <definedName name="HTML_Control_1" localSheetId="1" hidden="1">{"'Ene-Fac'!$A$2:$H$142"}</definedName>
    <definedName name="HTML_Control_1" localSheetId="3" hidden="1">{"'Ene-Fac'!$A$2:$H$142"}</definedName>
    <definedName name="HTML_Control_1" hidden="1">{"'Ene-Fac'!$A$2:$H$142"}</definedName>
    <definedName name="HTML_CONTROL001" localSheetId="1" hidden="1">{"'Ene-Fac'!$A$2:$H$142"}</definedName>
    <definedName name="HTML_CONTROL001" localSheetId="3" hidden="1">{"'Ene-Fac'!$A$2:$H$142"}</definedName>
    <definedName name="HTML_CONTROL001" hidden="1">{"'Ene-Fac'!$A$2:$H$142"}</definedName>
    <definedName name="HTML_Control002" localSheetId="1" hidden="1">{"'Ene-Fac'!$A$2:$H$142"}</definedName>
    <definedName name="HTML_Control002" localSheetId="3" hidden="1">{"'Ene-Fac'!$A$2:$H$142"}</definedName>
    <definedName name="HTML_Control002" hidden="1">{"'Ene-Fac'!$A$2:$H$142"}</definedName>
    <definedName name="HTML_Control003" localSheetId="1" hidden="1">{"'Ene-Fac'!$A$2:$H$142"}</definedName>
    <definedName name="HTML_Control003" localSheetId="3" hidden="1">{"'Ene-Fac'!$A$2:$H$142"}</definedName>
    <definedName name="HTML_Control003" hidden="1">{"'Ene-Fac'!$A$2:$H$142"}</definedName>
    <definedName name="HTML_CONTROL1" localSheetId="1" hidden="1">{"'Ene-Fac'!$A$2:$H$142"}</definedName>
    <definedName name="HTML_CONTROL1" localSheetId="3" hidden="1">{"'Ene-Fac'!$A$2:$H$142"}</definedName>
    <definedName name="HTML_CONTROL1" hidden="1">{"'Ene-Fac'!$A$2:$H$142"}</definedName>
    <definedName name="HTML_Description" hidden="1">""</definedName>
    <definedName name="HTML_Email" hidden="1">""</definedName>
    <definedName name="HTML_Header" hidden="1">"Ene-Fac"</definedName>
    <definedName name="HTML_LastUpdate" hidden="1">"08/11/1999"</definedName>
    <definedName name="HTML_LineAfter" hidden="1">FALSE</definedName>
    <definedName name="HTML_LineBefore" hidden="1">FALSE</definedName>
    <definedName name="HTML_Name" hidden="1">"MARCELO NEIRA"</definedName>
    <definedName name="HTML_OBDlg2" hidden="1">TRUE</definedName>
    <definedName name="HTML_OBDlg4" hidden="1">TRUE</definedName>
    <definedName name="HTML_OS" hidden="1">0</definedName>
    <definedName name="HTML_PathFile" hidden="1">"C:\Boletín Estadístico Ene-Ago 1999\WEB\HTML.htm"</definedName>
    <definedName name="HTML_Title" hidden="1">"Estadística SEE"</definedName>
    <definedName name="jorge" localSheetId="1" hidden="1">{"'Ene-Fac'!$A$2:$H$142"}</definedName>
    <definedName name="jorge" localSheetId="3" hidden="1">{"'Ene-Fac'!$A$2:$H$142"}</definedName>
    <definedName name="jorge" hidden="1">{"'Ene-Fac'!$A$2:$H$142"}</definedName>
    <definedName name="OJO" localSheetId="1" hidden="1">{"'Ene-Fac'!$A$2:$H$142"}</definedName>
    <definedName name="OJO" localSheetId="3" hidden="1">{"'Ene-Fac'!$A$2:$H$142"}</definedName>
    <definedName name="OJO" hidden="1">{"'Ene-Fac'!$A$2:$H$142"}</definedName>
    <definedName name="PREC_UNI_R06" localSheetId="4" hidden="1">'[1]SALVOCONDUCTOS 1998'!#REF!</definedName>
    <definedName name="PREC_UNI_R06" localSheetId="6" hidden="1">'[1]SALVOCONDUCTOS 1998'!#REF!</definedName>
    <definedName name="PREC_UNI_R06" localSheetId="8" hidden="1">'[1]SALVOCONDUCTOS 1998'!#REF!</definedName>
    <definedName name="PREC_UNI_R06" localSheetId="10" hidden="1">'[1]SALVOCONDUCTOS 1998'!#REF!</definedName>
    <definedName name="PREC_UNI_R06" localSheetId="12" hidden="1">'[1]SALVOCONDUCTOS 1998'!#REF!</definedName>
    <definedName name="PREC_UNI_R06" localSheetId="14" hidden="1">'[1]SALVOCONDUCTOS 1998'!#REF!</definedName>
    <definedName name="PREC_UNI_R06" localSheetId="16" hidden="1">'[1]SALVOCONDUCTOS 1998'!#REF!</definedName>
    <definedName name="PREC_UNI_R06" localSheetId="18" hidden="1">'[1]SALVOCONDUCTOS 1998'!#REF!</definedName>
    <definedName name="PREC_UNI_R06" localSheetId="20" hidden="1">'[1]SALVOCONDUCTOS 1998'!#REF!</definedName>
    <definedName name="PREC_UNI_R06" localSheetId="22" hidden="1">'[1]SALVOCONDUCTOS 1998'!#REF!</definedName>
    <definedName name="PREC_UNI_R06" localSheetId="15" hidden="1">'[1]SALVOCONDUCTOS 1998'!#REF!</definedName>
    <definedName name="PREC_UNI_R06" localSheetId="17" hidden="1">'[1]SALVOCONDUCTOS 1998'!#REF!</definedName>
    <definedName name="PREC_UNI_R06" localSheetId="19" hidden="1">'[1]SALVOCONDUCTOS 1998'!#REF!</definedName>
    <definedName name="PREC_UNI_R06" localSheetId="21" hidden="1">'[1]SALVOCONDUCTOS 1998'!#REF!</definedName>
    <definedName name="PREC_UNI_R06" localSheetId="23" hidden="1">'[1]SALVOCONDUCTOS 1998'!#REF!</definedName>
    <definedName name="PREC_UNI_R06" hidden="1">'[1]SALVOCONDUCTOS 1998'!#REF!</definedName>
    <definedName name="PREC_UNIT_R05" localSheetId="4" hidden="1">'[1]SALVOCONDUCTOS 1998'!#REF!</definedName>
    <definedName name="PREC_UNIT_R05" localSheetId="6" hidden="1">'[1]SALVOCONDUCTOS 1998'!#REF!</definedName>
    <definedName name="PREC_UNIT_R05" localSheetId="8" hidden="1">'[1]SALVOCONDUCTOS 1998'!#REF!</definedName>
    <definedName name="PREC_UNIT_R05" localSheetId="10" hidden="1">'[1]SALVOCONDUCTOS 1998'!#REF!</definedName>
    <definedName name="PREC_UNIT_R05" localSheetId="12" hidden="1">'[1]SALVOCONDUCTOS 1998'!#REF!</definedName>
    <definedName name="PREC_UNIT_R05" localSheetId="14" hidden="1">'[1]SALVOCONDUCTOS 1998'!#REF!</definedName>
    <definedName name="PREC_UNIT_R05" localSheetId="16" hidden="1">'[1]SALVOCONDUCTOS 1998'!#REF!</definedName>
    <definedName name="PREC_UNIT_R05" localSheetId="18" hidden="1">'[1]SALVOCONDUCTOS 1998'!#REF!</definedName>
    <definedName name="PREC_UNIT_R05" localSheetId="20" hidden="1">'[1]SALVOCONDUCTOS 1998'!#REF!</definedName>
    <definedName name="PREC_UNIT_R05" localSheetId="22" hidden="1">'[1]SALVOCONDUCTOS 1998'!#REF!</definedName>
    <definedName name="PREC_UNIT_R05" localSheetId="13" hidden="1">'[1]SALVOCONDUCTOS 1998'!#REF!</definedName>
    <definedName name="PREC_UNIT_R05" localSheetId="15" hidden="1">'[1]SALVOCONDUCTOS 1998'!#REF!</definedName>
    <definedName name="PREC_UNIT_R05" localSheetId="17" hidden="1">'[1]SALVOCONDUCTOS 1998'!#REF!</definedName>
    <definedName name="PREC_UNIT_R05" localSheetId="19" hidden="1">'[1]SALVOCONDUCTOS 1998'!#REF!</definedName>
    <definedName name="PREC_UNIT_R05" localSheetId="21" hidden="1">'[1]SALVOCONDUCTOS 1998'!#REF!</definedName>
    <definedName name="PREC_UNIT_R05" localSheetId="23" hidden="1">'[1]SALVOCONDUCTOS 1998'!#REF!</definedName>
    <definedName name="PREC_UNIT_R05" hidden="1">'[1]SALVOCONDUCTOS 1998'!#REF!</definedName>
    <definedName name="THML_Control11" localSheetId="1" hidden="1">{"'Ene-Fac'!$A$2:$H$142"}</definedName>
    <definedName name="THML_Control11" localSheetId="3" hidden="1">{"'Ene-Fac'!$A$2:$H$142"}</definedName>
    <definedName name="THML_Control11" hidden="1">{"'Ene-Fac'!$A$2:$H$142"}</definedName>
    <definedName name="ZZ" localSheetId="4" hidden="1">#REF!</definedName>
    <definedName name="ZZ" localSheetId="6" hidden="1">#REF!</definedName>
    <definedName name="ZZ" localSheetId="8" hidden="1">#REF!</definedName>
    <definedName name="ZZ" localSheetId="10" hidden="1">#REF!</definedName>
    <definedName name="ZZ" localSheetId="12" hidden="1">#REF!</definedName>
    <definedName name="ZZ" localSheetId="14" hidden="1">#REF!</definedName>
    <definedName name="ZZ" localSheetId="16" hidden="1">#REF!</definedName>
    <definedName name="ZZ" localSheetId="18" hidden="1">#REF!</definedName>
    <definedName name="ZZ" localSheetId="20" hidden="1">#REF!</definedName>
    <definedName name="ZZ" localSheetId="22" hidden="1">#REF!</definedName>
    <definedName name="ZZ" localSheetId="3" hidden="1">#REF!</definedName>
    <definedName name="ZZ" localSheetId="7" hidden="1">#REF!</definedName>
    <definedName name="ZZ" localSheetId="9" hidden="1">#REF!</definedName>
    <definedName name="ZZ" localSheetId="11" hidden="1">#REF!</definedName>
    <definedName name="ZZ" localSheetId="13" hidden="1">#REF!</definedName>
    <definedName name="ZZ" localSheetId="15" hidden="1">#REF!</definedName>
    <definedName name="ZZ" localSheetId="17" hidden="1">#REF!</definedName>
    <definedName name="ZZ" localSheetId="19" hidden="1">#REF!</definedName>
    <definedName name="ZZ" localSheetId="21" hidden="1">#REF!</definedName>
    <definedName name="ZZ" localSheetId="23" hidden="1">#REF!</definedName>
    <definedName name="ZZ" hidden="1">#REF!</definedName>
  </definedNames>
  <calcPr calcId="144525"/>
</workbook>
</file>

<file path=xl/calcChain.xml><?xml version="1.0" encoding="utf-8"?>
<calcChain xmlns="http://schemas.openxmlformats.org/spreadsheetml/2006/main">
  <c r="C15" i="20" l="1"/>
  <c r="C14" i="20"/>
  <c r="C13" i="20"/>
  <c r="C12" i="20"/>
  <c r="C11" i="20"/>
  <c r="C10" i="20"/>
  <c r="C9" i="20"/>
  <c r="C8" i="20"/>
  <c r="C11" i="56" l="1"/>
  <c r="B5" i="56"/>
  <c r="B11" i="56" s="1"/>
  <c r="C11" i="55"/>
  <c r="C11" i="54"/>
  <c r="C11" i="10"/>
  <c r="C11" i="47"/>
  <c r="E11" i="43"/>
  <c r="G11" i="43" s="1"/>
  <c r="B6" i="61" l="1"/>
  <c r="A11" i="61" s="1"/>
  <c r="B5" i="61"/>
  <c r="B11" i="61" s="1"/>
  <c r="G38" i="61"/>
  <c r="G32" i="61"/>
  <c r="G24" i="61"/>
  <c r="G14" i="61"/>
  <c r="B6" i="60"/>
  <c r="A27" i="60" s="1"/>
  <c r="B5" i="60"/>
  <c r="B27" i="60" s="1"/>
  <c r="G38" i="60"/>
  <c r="G32" i="60"/>
  <c r="G24" i="60"/>
  <c r="G39" i="60"/>
  <c r="G42" i="60" s="1"/>
  <c r="G43" i="60" s="1"/>
  <c r="G14" i="60"/>
  <c r="B6" i="59"/>
  <c r="A27" i="59" s="1"/>
  <c r="B5" i="59"/>
  <c r="B27" i="59" s="1"/>
  <c r="G38" i="59"/>
  <c r="G32" i="59"/>
  <c r="G24" i="59"/>
  <c r="G14" i="59"/>
  <c r="B6" i="58"/>
  <c r="A27" i="58" s="1"/>
  <c r="B5" i="58"/>
  <c r="B27" i="58" s="1"/>
  <c r="G38" i="58"/>
  <c r="G32" i="58"/>
  <c r="G24" i="58"/>
  <c r="G14" i="58"/>
  <c r="B6" i="57"/>
  <c r="A27" i="57" s="1"/>
  <c r="B5" i="57"/>
  <c r="B27" i="57" s="1"/>
  <c r="G38" i="57"/>
  <c r="G32" i="57"/>
  <c r="G24" i="57"/>
  <c r="G14" i="57"/>
  <c r="G38" i="56"/>
  <c r="G32" i="56"/>
  <c r="G24" i="56"/>
  <c r="G14" i="56"/>
  <c r="B6" i="55"/>
  <c r="A11" i="55" s="1"/>
  <c r="B5" i="55"/>
  <c r="B11" i="55" s="1"/>
  <c r="G38" i="55"/>
  <c r="G39" i="55" s="1"/>
  <c r="G42" i="55" s="1"/>
  <c r="G43" i="55" s="1"/>
  <c r="G32" i="55"/>
  <c r="G24" i="55"/>
  <c r="G14" i="55"/>
  <c r="B6" i="54"/>
  <c r="A11" i="54" s="1"/>
  <c r="B5" i="54"/>
  <c r="B11" i="54" s="1"/>
  <c r="G38" i="54"/>
  <c r="G32" i="54"/>
  <c r="G24" i="54"/>
  <c r="G14" i="54"/>
  <c r="G15" i="20"/>
  <c r="F15" i="20"/>
  <c r="G14" i="20"/>
  <c r="F14" i="20"/>
  <c r="G13" i="20"/>
  <c r="F13" i="20"/>
  <c r="G12" i="20"/>
  <c r="F12" i="20"/>
  <c r="G11" i="20"/>
  <c r="F11" i="20"/>
  <c r="G10" i="20"/>
  <c r="F10" i="20"/>
  <c r="G9" i="20"/>
  <c r="F9" i="20"/>
  <c r="G8" i="20"/>
  <c r="F8" i="20"/>
  <c r="B15" i="20"/>
  <c r="B14" i="20"/>
  <c r="B13" i="20"/>
  <c r="B12" i="20"/>
  <c r="B11" i="20"/>
  <c r="B10" i="20"/>
  <c r="B6" i="56" s="1"/>
  <c r="A11" i="56" s="1"/>
  <c r="B9" i="20"/>
  <c r="B8" i="20"/>
  <c r="A15" i="20"/>
  <c r="A14" i="20"/>
  <c r="A13" i="20"/>
  <c r="A12" i="20"/>
  <c r="A11" i="20"/>
  <c r="A10" i="20"/>
  <c r="A9" i="20"/>
  <c r="A8" i="20"/>
  <c r="F7" i="20"/>
  <c r="G7" i="20" s="1"/>
  <c r="C7" i="20"/>
  <c r="B5" i="47" s="1"/>
  <c r="B11" i="47" s="1"/>
  <c r="B7" i="20"/>
  <c r="B6" i="47" s="1"/>
  <c r="A11" i="47" s="1"/>
  <c r="A7" i="20"/>
  <c r="F6" i="20"/>
  <c r="G6" i="20" s="1"/>
  <c r="C6" i="20"/>
  <c r="B5" i="43" s="1"/>
  <c r="B11" i="43" s="1"/>
  <c r="B6" i="20"/>
  <c r="B6" i="43" s="1"/>
  <c r="A11" i="43" s="1"/>
  <c r="A6" i="20"/>
  <c r="F5" i="20"/>
  <c r="G5" i="20" s="1"/>
  <c r="C5" i="20"/>
  <c r="B5" i="10" s="1"/>
  <c r="B11" i="10" s="1"/>
  <c r="B5" i="20"/>
  <c r="B6" i="10"/>
  <c r="A11" i="10" s="1"/>
  <c r="A5" i="20"/>
  <c r="G17" i="43"/>
  <c r="E11" i="10"/>
  <c r="G11" i="10" s="1"/>
  <c r="G14" i="10" s="1"/>
  <c r="G32" i="47"/>
  <c r="G38" i="47"/>
  <c r="G39" i="47" s="1"/>
  <c r="G42" i="47" s="1"/>
  <c r="G43" i="47" s="1"/>
  <c r="G24" i="47"/>
  <c r="G14" i="47"/>
  <c r="G13" i="43"/>
  <c r="G26" i="43"/>
  <c r="G32" i="10"/>
  <c r="G26" i="10"/>
  <c r="G20" i="10"/>
  <c r="G39" i="58" l="1"/>
  <c r="G42" i="58" s="1"/>
  <c r="G43" i="58" s="1"/>
  <c r="G39" i="54"/>
  <c r="G42" i="54" s="1"/>
  <c r="G43" i="54" s="1"/>
  <c r="G39" i="56"/>
  <c r="G42" i="56" s="1"/>
  <c r="G43" i="56" s="1"/>
  <c r="G27" i="43"/>
  <c r="G30" i="43" s="1"/>
  <c r="G31" i="43" s="1"/>
  <c r="G39" i="61"/>
  <c r="G42" i="61" s="1"/>
  <c r="G43" i="61" s="1"/>
  <c r="G39" i="57"/>
  <c r="G42" i="57" s="1"/>
  <c r="G43" i="57" s="1"/>
  <c r="G39" i="59"/>
  <c r="G42" i="59" s="1"/>
  <c r="G43" i="59" s="1"/>
  <c r="G33" i="10"/>
  <c r="G36" i="10" s="1"/>
  <c r="G37" i="10" s="1"/>
  <c r="G16" i="20"/>
</calcChain>
</file>

<file path=xl/sharedStrings.xml><?xml version="1.0" encoding="utf-8"?>
<sst xmlns="http://schemas.openxmlformats.org/spreadsheetml/2006/main" count="2074" uniqueCount="542">
  <si>
    <t>Item</t>
  </si>
  <si>
    <t>Descripción</t>
  </si>
  <si>
    <t>MATERIALES</t>
  </si>
  <si>
    <t>MANO DE OBRA</t>
  </si>
  <si>
    <t>FORMULARIO</t>
  </si>
  <si>
    <t xml:space="preserve">RUBRO:  </t>
  </si>
  <si>
    <t>UNIDAD:  C/U</t>
  </si>
  <si>
    <t xml:space="preserve">OFERENTE: </t>
  </si>
  <si>
    <t xml:space="preserve">FECHA: </t>
  </si>
  <si>
    <t>CODIGO</t>
  </si>
  <si>
    <t>EQUIPOS</t>
  </si>
  <si>
    <t>DESCRIPCION</t>
  </si>
  <si>
    <t>CANTIDAD  (A)</t>
  </si>
  <si>
    <t>TARIFA (B)</t>
  </si>
  <si>
    <t>COSTO HORA (C=A*B)</t>
  </si>
  <si>
    <t>RENDIMIENTO  ( R )</t>
  </si>
  <si>
    <t>COSTO (D= C*R)</t>
  </si>
  <si>
    <t>SUBTOTAL M</t>
  </si>
  <si>
    <t xml:space="preserve">DESCRIPCION </t>
  </si>
  <si>
    <t>CANTIDAD (A)</t>
  </si>
  <si>
    <t>JORNAL/HR (B)</t>
  </si>
  <si>
    <t>RENDIMIENTO ( R )</t>
  </si>
  <si>
    <t>SUBTOTAL N</t>
  </si>
  <si>
    <t>TRANSPORTE</t>
  </si>
  <si>
    <t>UNIDAD</t>
  </si>
  <si>
    <t>TARIFA  (B)</t>
  </si>
  <si>
    <t>COSTO (C= A*B)</t>
  </si>
  <si>
    <t>SUBTOTAL P</t>
  </si>
  <si>
    <t>TOTAL COSTO DIRECTO (M+N+P)</t>
  </si>
  <si>
    <t xml:space="preserve">INDIRECTOS Y UTILIDADES </t>
  </si>
  <si>
    <t>OTROS INDIRECTOS</t>
  </si>
  <si>
    <t>COSTO TOTAL POR ESTRUCTURA TIPO</t>
  </si>
  <si>
    <t>VALOR OFERTADO</t>
  </si>
  <si>
    <t>ANALISIS DE PRECIOS UNITARIOS</t>
  </si>
  <si>
    <t>Unidad</t>
  </si>
  <si>
    <t>u</t>
  </si>
  <si>
    <t>Código
Rubro</t>
  </si>
  <si>
    <t>Cantidad
Total</t>
  </si>
  <si>
    <t>ANEXO 4  RUBROS PARA LA ELABORACIÓN DE LA OFERTA</t>
  </si>
  <si>
    <t>OFERENTE:</t>
  </si>
  <si>
    <t>Valor Total sin IVA USD</t>
  </si>
  <si>
    <t>R01</t>
  </si>
  <si>
    <t>R02</t>
  </si>
  <si>
    <t>R03</t>
  </si>
  <si>
    <t>Total (USD)</t>
  </si>
  <si>
    <t>Precio Unitario (USD)</t>
  </si>
  <si>
    <t>Valor unitario
sin IVA (USD)</t>
  </si>
  <si>
    <t>General</t>
  </si>
  <si>
    <t>BIDIII-RSND-AUT-EEQ-OB-004, "MEJORA DE LA INFRAESTRUCTURA DE COMUNICACIONES PARA LA AUTOMATIZACIÓN DE SUBESTACIONES DE DISTRIBUCIÓN DE LA EMPRESA ELÉCTRICA QUITO".</t>
  </si>
  <si>
    <t xml:space="preserve">SWITCH RED LAN </t>
  </si>
  <si>
    <t>4 </t>
  </si>
  <si>
    <t>PLAN DE IMPLEMENTACIÓN Y PUESTA EN MARCHA</t>
  </si>
  <si>
    <t>CONSTRUCCIÓN DE RED DE COMUNICACIONES</t>
  </si>
  <si>
    <t>CAPACITACIÓN</t>
  </si>
  <si>
    <t>MANTENIMIENTO ANUAL(POR 3 AÑOS)</t>
  </si>
  <si>
    <t>R04</t>
  </si>
  <si>
    <t>R05</t>
  </si>
  <si>
    <t>R06</t>
  </si>
  <si>
    <t>R07</t>
  </si>
  <si>
    <t>R08</t>
  </si>
  <si>
    <t>R09</t>
  </si>
  <si>
    <t>R10</t>
  </si>
  <si>
    <t>R11</t>
  </si>
  <si>
    <t>PROYECTO: "MEJORA DE LA INFRAESTRUCTURA DE COMUNICACIONES PARA LA AUTOMATIZACIÓN DE SUBESTACIONES DE DISTRIBUCIÓN DE LA EMPRESA ELÉCTRICA QUITO".</t>
  </si>
  <si>
    <t>PROYECTO:  "MEJORA DE LA INFRAESTRUCTURA DE COMUNICACIONES PARA LA AUTOMATIZACIÓN DE SUBESTACIONES DE DISTRIBUCIÓN DE LA EMPRESA ELÉCTRICA QUITO".</t>
  </si>
  <si>
    <t>Especificaciones técnicas Switch Red LAN</t>
  </si>
  <si>
    <t>País de origen</t>
  </si>
  <si>
    <t>Indicar</t>
  </si>
  <si>
    <t>Año de Fabricación</t>
  </si>
  <si>
    <t>Marca</t>
  </si>
  <si>
    <t>Modelo</t>
  </si>
  <si>
    <t>Cantidad</t>
  </si>
  <si>
    <t>Requerimientos Físicos y ambientales</t>
  </si>
  <si>
    <t>Capacidad</t>
  </si>
  <si>
    <t>Todos los puertos deben trabajar a la misma capacidad</t>
  </si>
  <si>
    <t>RSVP-TE</t>
  </si>
  <si>
    <t>IEEE 802.1Q</t>
  </si>
  <si>
    <t>IEEE RSTP</t>
  </si>
  <si>
    <t>Ítem</t>
  </si>
  <si>
    <t>Parámetro</t>
  </si>
  <si>
    <t>Página de la oferta</t>
  </si>
  <si>
    <t>Cumple / No Cumple</t>
  </si>
  <si>
    <t>Especificación requerida</t>
  </si>
  <si>
    <t>Cuatro (4)</t>
  </si>
  <si>
    <t>El tamaño de los switches deberá ser de máximo una unidad de Rack (1UR)</t>
  </si>
  <si>
    <t>Gestión de fallos y administración de redes</t>
  </si>
  <si>
    <t>Alarma segura y confiable / monitoreo de estado de toda la red.</t>
  </si>
  <si>
    <t>Correlación de fallas y análisis de impacto automatizado.</t>
  </si>
  <si>
    <t>Actualizaciones de software automatizadas (entrega, distribución, validación, confirmación y limpieza).</t>
  </si>
  <si>
    <t>Protección automatizada contra “tormentas de alarma” y mecanismos de recuperación después de la tormenta.</t>
  </si>
  <si>
    <t>Funciones de administración de red</t>
  </si>
  <si>
    <t>Gestión de nodos en banda y fuera de banda.</t>
  </si>
  <si>
    <t>Visualización de la topología y del estado de toda la red.</t>
  </si>
  <si>
    <t>Gestión de servicios y aprovisionamiento.</t>
  </si>
  <si>
    <t>Configuración de cualquier servicio utilizando un modelo de aprovisionamiento consistente.</t>
  </si>
  <si>
    <t>Plantillas de cualquier tipo de servicio.</t>
  </si>
  <si>
    <t>Gestión de ID de servicio, VLAN para garantizar que los operadores no configuren inadvertidamente la superposición.</t>
  </si>
  <si>
    <t>Monitoreo de rendimiento y solución de problemas</t>
  </si>
  <si>
    <t>Definición de conjuntos de estadísticas que se recopilarán según el tipo de nodo o los grupos de nodos.</t>
  </si>
  <si>
    <t>Visualización de estadísticas recopiladas en las siguientes formas: tabular, gráfica.</t>
  </si>
  <si>
    <t>Capacidad para lanzar y ver los resultados de las pruebas OAM bajo demanda estandarizadas hacia el cliente final o elementos de red de terceros.</t>
  </si>
  <si>
    <t>Todo el elemento de red genera alarmas.</t>
  </si>
  <si>
    <t>Funcionalidades de SDN</t>
  </si>
  <si>
    <t>Uno (1)</t>
  </si>
  <si>
    <t>Funcionalidades generales</t>
  </si>
  <si>
    <t>El router propuesto debe permitir implementar una red multiservicio y así debe poder manejar simultáneamente los servicios:</t>
  </si>
  <si>
    <r>
      <t>·</t>
    </r>
    <r>
      <rPr>
        <sz val="7"/>
        <color theme="1"/>
        <rFont val="Times New Roman"/>
        <family val="1"/>
      </rPr>
      <t xml:space="preserve">         </t>
    </r>
    <r>
      <rPr>
        <sz val="10"/>
        <color theme="1"/>
        <rFont val="Swis721 LtCn BT"/>
        <family val="2"/>
      </rPr>
      <t>Voz corporativa (VoIP).</t>
    </r>
  </si>
  <si>
    <r>
      <t>·</t>
    </r>
    <r>
      <rPr>
        <sz val="7"/>
        <color theme="1"/>
        <rFont val="Times New Roman"/>
        <family val="1"/>
      </rPr>
      <t xml:space="preserve">         </t>
    </r>
    <r>
      <rPr>
        <sz val="10"/>
        <color theme="1"/>
        <rFont val="Swis721 LtCn BT"/>
        <family val="2"/>
      </rPr>
      <t xml:space="preserve">Video vigilancia (CCTV via Multicast). </t>
    </r>
  </si>
  <si>
    <t>El router propuesto debe estar en capacidad de soportar el siguiente tipo de interfaces:</t>
  </si>
  <si>
    <r>
      <t>·</t>
    </r>
    <r>
      <rPr>
        <sz val="7"/>
        <color theme="1"/>
        <rFont val="Times New Roman"/>
        <family val="1"/>
      </rPr>
      <t xml:space="preserve">         </t>
    </r>
    <r>
      <rPr>
        <sz val="10"/>
        <color theme="1"/>
        <rFont val="Swis721 LtCn BT"/>
        <family val="2"/>
      </rPr>
      <t>10/100/1000 Ethernet (eléctrico y óptico)</t>
    </r>
  </si>
  <si>
    <r>
      <t>·</t>
    </r>
    <r>
      <rPr>
        <sz val="7"/>
        <color theme="1"/>
        <rFont val="Times New Roman"/>
        <family val="1"/>
      </rPr>
      <t xml:space="preserve">         </t>
    </r>
    <r>
      <rPr>
        <sz val="10"/>
        <color theme="1"/>
        <rFont val="Swis721 LtCn BT"/>
        <family val="2"/>
      </rPr>
      <t>10Gb/s Ethernet (óptico)</t>
    </r>
  </si>
  <si>
    <r>
      <t>·</t>
    </r>
    <r>
      <rPr>
        <sz val="7"/>
        <color theme="1"/>
        <rFont val="Times New Roman"/>
        <family val="1"/>
      </rPr>
      <t xml:space="preserve">         </t>
    </r>
    <r>
      <rPr>
        <sz val="10"/>
        <color theme="1"/>
        <rFont val="Swis721 LtCn BT"/>
        <family val="2"/>
      </rPr>
      <t>Interfaces para tele protección estándar IEEE C37.94</t>
    </r>
  </si>
  <si>
    <t>Es valorado que la solución de routers disponga de algunos modelos que tengan protecciones especiales para cuando el router este instalado en un medio hostil (expuesto a partículas aerotransportadas como sal, humedad excesiva, etc).</t>
  </si>
  <si>
    <t>Redundancia del router (HW)</t>
  </si>
  <si>
    <t>Control/matriz de conmutación redundante en todas las localidades</t>
  </si>
  <si>
    <t>Entrada de energía DC redundante</t>
  </si>
  <si>
    <t>Características Mecánicas</t>
  </si>
  <si>
    <t>Redundancia de Red</t>
  </si>
  <si>
    <t xml:space="preserve">Re-enrutamiento Rápido (FRR, fast re-route) de MPLS </t>
  </si>
  <si>
    <t>VRRP (en Global Routing Table y en servicio VPN L3) non-stop-services</t>
  </si>
  <si>
    <t>Servicios</t>
  </si>
  <si>
    <t>VPLS sobre los puertos ethernet (1GE, 10GE)</t>
  </si>
  <si>
    <t>VPN L3 para IPv4 y IPv6 sobre puertos ethernet (1GE, 10GE)</t>
  </si>
  <si>
    <t>Debe soportar servicio multicast: IGMP, PIM-SSM, PIM-SM.</t>
  </si>
  <si>
    <t>Debe soportar servicio NG-mVPN (Multicast-VPN). Obligatorio para CCTV.</t>
  </si>
  <si>
    <t>Túneles</t>
  </si>
  <si>
    <t>Sincronización</t>
  </si>
  <si>
    <t>Ethernet Sincrónico (Synchronous Ethernet)</t>
  </si>
  <si>
    <t>Temporización Externa o BITS</t>
  </si>
  <si>
    <t>Temporización en banda basada en paquetes:</t>
  </si>
  <si>
    <t>Recuperación de reloj adaptativo</t>
  </si>
  <si>
    <t xml:space="preserve">IEEE1588v2 (slave, boundary clock y transparent clock) </t>
  </si>
  <si>
    <t xml:space="preserve">Funcionalidad Capa 2/Ethernet </t>
  </si>
  <si>
    <t>10/100/1000 auto-sensing</t>
  </si>
  <si>
    <t>IEEE 802.1q VLAN</t>
  </si>
  <si>
    <t>IEEE 802.1ad Q-in-Q</t>
  </si>
  <si>
    <t>Filtros MAC</t>
  </si>
  <si>
    <t>Protocolo 802.1b “Link Layer Discovery Protocol (LLDP)”</t>
  </si>
  <si>
    <t>Funcionalidad IP / Capa 3</t>
  </si>
  <si>
    <t>Soporte IPv4 y IPv6</t>
  </si>
  <si>
    <t>OSPF/OSPF3</t>
  </si>
  <si>
    <t>IS-IS</t>
  </si>
  <si>
    <t>PIM (Multicast)</t>
  </si>
  <si>
    <t xml:space="preserve">Soporte de protocolo de enrutamiento PE-CE: </t>
  </si>
  <si>
    <t>OSPF and OSPF3</t>
  </si>
  <si>
    <t>Seamless MPLS (RFC 3107)</t>
  </si>
  <si>
    <t>Tecnología de Calidad del Servicio QoS</t>
  </si>
  <si>
    <t>Es esencial que la nueva red garantice que el tráfico crítico tal como tele protección se entregue de una manera determinística garantizada, independientemente de otro tráfico de red, dándole alta prioridad. El equipo deberá soportar la siguiente funcionalidad QoS:</t>
  </si>
  <si>
    <t>Clasificación (capa 1 a 5) por:</t>
  </si>
  <si>
    <t>Scheduling (Programación) por:</t>
  </si>
  <si>
    <r>
      <t>·</t>
    </r>
    <r>
      <rPr>
        <sz val="7"/>
        <color theme="1"/>
        <rFont val="Times New Roman"/>
        <family val="1"/>
      </rPr>
      <t xml:space="preserve">         </t>
    </r>
    <r>
      <rPr>
        <sz val="10"/>
        <color theme="1"/>
        <rFont val="Swis721 LtCn BT"/>
        <family val="2"/>
      </rPr>
      <t>Prioridad estricta</t>
    </r>
  </si>
  <si>
    <r>
      <t>·</t>
    </r>
    <r>
      <rPr>
        <sz val="7"/>
        <color theme="1"/>
        <rFont val="Times New Roman"/>
        <family val="1"/>
      </rPr>
      <t xml:space="preserve">         </t>
    </r>
    <r>
      <rPr>
        <sz val="10"/>
        <color theme="1"/>
        <rFont val="Swis721 LtCn BT"/>
        <family val="2"/>
      </rPr>
      <t>Soporte de Hierarchical-QoS.</t>
    </r>
  </si>
  <si>
    <r>
      <t>·</t>
    </r>
    <r>
      <rPr>
        <sz val="7"/>
        <color theme="1"/>
        <rFont val="Times New Roman"/>
        <family val="1"/>
      </rPr>
      <t xml:space="preserve">         </t>
    </r>
    <r>
      <rPr>
        <sz val="10"/>
        <color theme="1"/>
        <rFont val="Swis721 LtCn BT"/>
        <family val="2"/>
      </rPr>
      <t>Exhaustiva, tipo “round robin”</t>
    </r>
  </si>
  <si>
    <r>
      <t>·</t>
    </r>
    <r>
      <rPr>
        <sz val="7"/>
        <color theme="1"/>
        <rFont val="Times New Roman"/>
        <family val="1"/>
      </rPr>
      <t xml:space="preserve">         </t>
    </r>
    <r>
      <rPr>
        <sz val="10"/>
        <color theme="1"/>
        <rFont val="Swis721 LtCn BT"/>
        <family val="2"/>
      </rPr>
      <t>Dentro/Fuera del perfil</t>
    </r>
  </si>
  <si>
    <t>Operaciones y Mantenimiento (OAM)</t>
  </si>
  <si>
    <t>Una funcionalidad OAM extensa es clave para asegurarse de que la red puede mantener una alta disponibilidad de servicio. Los siguientes requerimientos son claves para proporcionar esa alta disponibilidad.</t>
  </si>
  <si>
    <t>Capa 2 – Ethernet:</t>
  </si>
  <si>
    <t>Capa 3 – IP:</t>
  </si>
  <si>
    <r>
      <t>·</t>
    </r>
    <r>
      <rPr>
        <sz val="7"/>
        <color theme="1"/>
        <rFont val="Times New Roman"/>
        <family val="1"/>
      </rPr>
      <t xml:space="preserve">         </t>
    </r>
    <r>
      <rPr>
        <sz val="10"/>
        <color theme="1"/>
        <rFont val="Swis721 LtCn BT"/>
        <family val="2"/>
      </rPr>
      <t>Detección de Envió Bidireccional (BFD) con 10ms temporizadores</t>
    </r>
  </si>
  <si>
    <t>Capa de Servicio:</t>
  </si>
  <si>
    <t>Funcionalidades de Seguridad de Redes</t>
  </si>
  <si>
    <t>Los requerimientos de seguridad claves que deben ser soportados en el equipo propuesto se enumeran a continuación:</t>
  </si>
  <si>
    <t>Autenticación/Autorización/Contabilización (AAA):</t>
  </si>
  <si>
    <t>Firewall basado en zonas, Cifrado:</t>
  </si>
  <si>
    <t>Otras funciones de seguridad:</t>
  </si>
  <si>
    <r>
      <t>·</t>
    </r>
    <r>
      <rPr>
        <sz val="7"/>
        <color theme="1"/>
        <rFont val="Times New Roman"/>
        <family val="1"/>
      </rPr>
      <t xml:space="preserve">         </t>
    </r>
    <r>
      <rPr>
        <sz val="10"/>
        <color theme="1"/>
        <rFont val="Swis721 LtCn BT"/>
        <family val="2"/>
      </rPr>
      <t>Registro de Eventos</t>
    </r>
  </si>
  <si>
    <r>
      <t>·</t>
    </r>
    <r>
      <rPr>
        <sz val="7"/>
        <color theme="1"/>
        <rFont val="Times New Roman"/>
        <family val="1"/>
      </rPr>
      <t xml:space="preserve">         </t>
    </r>
    <r>
      <rPr>
        <sz val="10"/>
        <color theme="1"/>
        <rFont val="Swis721 LtCn BT"/>
        <family val="2"/>
      </rPr>
      <t>Autenticación MD5 (OSPF, RSVP-TE)</t>
    </r>
  </si>
  <si>
    <r>
      <t>·</t>
    </r>
    <r>
      <rPr>
        <sz val="7"/>
        <color theme="1"/>
        <rFont val="Times New Roman"/>
        <family val="1"/>
      </rPr>
      <t xml:space="preserve">         </t>
    </r>
    <r>
      <rPr>
        <sz val="10"/>
        <color theme="1"/>
        <rFont val="Swis721 LtCn BT"/>
        <family val="2"/>
      </rPr>
      <t>SSH</t>
    </r>
  </si>
  <si>
    <r>
      <t>·</t>
    </r>
    <r>
      <rPr>
        <sz val="7"/>
        <color theme="1"/>
        <rFont val="Times New Roman"/>
        <family val="1"/>
      </rPr>
      <t xml:space="preserve">         </t>
    </r>
    <r>
      <rPr>
        <sz val="10"/>
        <color theme="1"/>
        <rFont val="Swis721 LtCn BT"/>
        <family val="2"/>
      </rPr>
      <t>SNMPv3</t>
    </r>
  </si>
  <si>
    <r>
      <t>·</t>
    </r>
    <r>
      <rPr>
        <sz val="7"/>
        <color theme="1"/>
        <rFont val="Times New Roman"/>
        <family val="1"/>
      </rPr>
      <t xml:space="preserve">         </t>
    </r>
    <r>
      <rPr>
        <sz val="10"/>
        <color theme="1"/>
        <rFont val="Swis721 LtCn BT"/>
        <family val="2"/>
      </rPr>
      <t xml:space="preserve">Autenticación 802.1x </t>
    </r>
  </si>
  <si>
    <r>
      <t>·</t>
    </r>
    <r>
      <rPr>
        <sz val="7"/>
        <color theme="1"/>
        <rFont val="Times New Roman"/>
        <family val="1"/>
      </rPr>
      <t xml:space="preserve">         </t>
    </r>
    <r>
      <rPr>
        <sz val="10"/>
        <color theme="1"/>
        <rFont val="Swis721 LtCn BT"/>
        <family val="2"/>
      </rPr>
      <t>Control de Acceso (control para iniciar sesión, contraseña segura)</t>
    </r>
  </si>
  <si>
    <r>
      <t>·</t>
    </r>
    <r>
      <rPr>
        <sz val="7"/>
        <color theme="1"/>
        <rFont val="Times New Roman"/>
        <family val="1"/>
      </rPr>
      <t xml:space="preserve">         </t>
    </r>
    <r>
      <rPr>
        <sz val="10"/>
        <color theme="1"/>
        <rFont val="Swis721 LtCn BT"/>
        <family val="2"/>
      </rPr>
      <t>SFTP (IPv4/IPv6)</t>
    </r>
  </si>
  <si>
    <t>Características de escalabilidad</t>
  </si>
  <si>
    <t>El router propuesto para todas las localidades debe soportar al menos 12K etiquetas MPLS</t>
  </si>
  <si>
    <t>El router propuesto para todas las localidades debe soportar al menos 1023 IPv6-VPN</t>
  </si>
  <si>
    <t>El router propuesto para todas las localidades debe soportar al menos 2048 ethernet pseudowire</t>
  </si>
  <si>
    <t>Referencias y Reportes de Pruebas</t>
  </si>
  <si>
    <t>Estándares y Protocolos</t>
  </si>
  <si>
    <t>Estándares medioambientales</t>
  </si>
  <si>
    <t>IEEE 802.3ab  (Ethernet)</t>
  </si>
  <si>
    <t>IEEE 802.1ad—IEEE Standard for Local and Metropolitan Area Networks---Virtual Bridged</t>
  </si>
  <si>
    <t>IEEE 802.1ag—Service Layer OAM</t>
  </si>
  <si>
    <t>IEEE 802.1p/q—VLAN Tagging</t>
  </si>
  <si>
    <t>IEEE 802.3—10BaseT</t>
  </si>
  <si>
    <t>IEEE 802.3ah—Ethernet OAM</t>
  </si>
  <si>
    <t>IEEE 802.3u—100BaseTX</t>
  </si>
  <si>
    <t>IEEE 802.3x —Flow Control</t>
  </si>
  <si>
    <t>IEEE 802.3z—1000BaseSX/LX</t>
  </si>
  <si>
    <t>IEEE 802.1AX-2008—Link Aggregation Task Force (transferred from IEEE 802.3ad)</t>
  </si>
  <si>
    <t>ITU-T G.707—Network node interface for the Synchronous Digital Hierarchy (SDH)</t>
  </si>
  <si>
    <t>ITU-T Y.1564 Ethernet service activation test methodology</t>
  </si>
  <si>
    <t>ITU-T Y.1731—OAM functions and mechanisms for Ethernet-based networks</t>
  </si>
  <si>
    <t>Compatibilidad con el Protocolo de puerta de enlace de frontera (BGP)</t>
  </si>
  <si>
    <t>RFC 1997—BGP Communities Attribute</t>
  </si>
  <si>
    <t>RFC 2385—Protection of BGP Sessions via MDS</t>
  </si>
  <si>
    <t>RFC 2439—BGP Route Flap Dampening</t>
  </si>
  <si>
    <t>RFC 2547bis—BGP/MPLS VPNs</t>
  </si>
  <si>
    <t>RFC 2918—Route Refresh Capability for BGP-4</t>
  </si>
  <si>
    <t>RFC 3107—Carrying Label Information in BGP-4</t>
  </si>
  <si>
    <t>RFC 3392—Capabilities Advertisement with BGP-4</t>
  </si>
  <si>
    <t>RFC 4271—BGP-4 (previously RFC 1771)</t>
  </si>
  <si>
    <t>RFC 4360—BGP Extended Communities Attribute</t>
  </si>
  <si>
    <t>RFC 4486—Subcodes for BGP Cease Notification Message</t>
  </si>
  <si>
    <t>RFC 4724—Graceful Restart Mechanism for BGP - GR Helper</t>
  </si>
  <si>
    <t>RFC 4760—Multi-protocol Extensions for BGP (previously RFC 2858)</t>
  </si>
  <si>
    <t>RFC 4893—BGP Support for Four-octet AS Number Space</t>
  </si>
  <si>
    <t>Cumplimiento de estándares para protocolos DHCP/DHCPv6</t>
  </si>
  <si>
    <t>RFC 1534—Interoperation between DHCP and BOOTP</t>
  </si>
  <si>
    <t>RFC 2131—Dynamic Host Configuration Protocol (REV)</t>
  </si>
  <si>
    <t>RFC 2132—DHCP Options and BOOTP Vendor Extensions</t>
  </si>
  <si>
    <t>RFC 3046—DHCP Relay Agent Information Option (Option 82)</t>
  </si>
  <si>
    <t>RFC 3315—Dynamic Host Configuration Protocol for IPv6</t>
  </si>
  <si>
    <t>Cumplimiento de estándares para el manejo de servicios diferenciados de red</t>
  </si>
  <si>
    <t>RFC 2474—Definition of the DS Field in the IPv4 and IPv6 Headers</t>
  </si>
  <si>
    <t>RFC 2597—Assured Forwarding PHB Group</t>
  </si>
  <si>
    <t>RFC 2598—An Expedited Forwarding PHB</t>
  </si>
  <si>
    <t>Soporte a protocolos IPSec</t>
  </si>
  <si>
    <t>RFC 2401—Security Architecture for the Internet Protocol</t>
  </si>
  <si>
    <t>RFC 3948—UDP Encapsulation of IPsec ESP Packets</t>
  </si>
  <si>
    <t>RFC 4306—Internet Key Exchange (IKEv2) Protocol</t>
  </si>
  <si>
    <t>Soporte a direccionamiento IPv6</t>
  </si>
  <si>
    <t>RFC 2460—Internet Protocol, Version 6 (IPv6) Specification</t>
  </si>
  <si>
    <t>RFC 2462—IPv6 Stateless Address Autoconfiguration</t>
  </si>
  <si>
    <t>RFC 2464—Transmission of IPv6 Packets over Ethernet Networks</t>
  </si>
  <si>
    <t>RFC 3587—IPv6 Global Unicast Address Format</t>
  </si>
  <si>
    <t>RFC 4007—IPv6 Scoped Address Architecture</t>
  </si>
  <si>
    <t>RFC 4193—Unique Local IPv6 Unicast Addresses</t>
  </si>
  <si>
    <t>RFC 4291—IPv6 Addressing Architecture</t>
  </si>
  <si>
    <t>RFC 4443—Internet Control Message Protocol (ICMPv6) for the Internet Protocol Version 6 Specification</t>
  </si>
  <si>
    <t>RFC 4649—DHCPv6 Relay Agent Remote-ID Option</t>
  </si>
  <si>
    <t>RFC 4861—Neighbor Discovery for IP version 6 (IPv6)</t>
  </si>
  <si>
    <t>RFC 5095—Deprecation of Type 0 Routing Headers in IPv6</t>
  </si>
  <si>
    <t>Soporte a protocolos IS-IS</t>
  </si>
  <si>
    <t>RFC 1195—Use of OSI IS-IS for routing in TCP/IP &amp; dual environments</t>
  </si>
  <si>
    <t>RFC 2966—Domain-wide Prefix Distribution with Two-Level IS-IS</t>
  </si>
  <si>
    <t>RFC 2973—IS-IS Mesh Groups</t>
  </si>
  <si>
    <t>RFC 3373—Three-Way Handshake for Intermediate System to Intermediate System (IS-IS)</t>
  </si>
  <si>
    <t>Point-to-Point Adjacencies</t>
  </si>
  <si>
    <t>RFC 3567—Intermediate System to Intermediate System (IS-IS) Cryptographic</t>
  </si>
  <si>
    <t>RFC 3719—Recommendations for Interoperable Networks using IS-IS</t>
  </si>
  <si>
    <t>RFC 3784—Intermediate System to Intermediate System (IS-IS) Extensions for Traffic Engineering (TE)</t>
  </si>
  <si>
    <t>RFC 3787—Recommendations for Interoperable IP Networks</t>
  </si>
  <si>
    <t>RFC 4205 for Shared Risk Link Group (SRLG) TLV</t>
  </si>
  <si>
    <t>RFC 5309—Point-to-Point Operation over LAN in Link State Routing Protocols</t>
  </si>
  <si>
    <t>Soporte a protocolos LDP</t>
  </si>
  <si>
    <t>RFC 5036—LDP Specification</t>
  </si>
  <si>
    <t>RFC 5283—LDP Extension for Inter-Area Label Switched Paths</t>
  </si>
  <si>
    <t>Cumplimiento de estándares IP/MPLS</t>
  </si>
  <si>
    <t>RFC 3031—MPLS Architecture</t>
  </si>
  <si>
    <t>RFC 3032—MPLS Label Stack Encoding</t>
  </si>
  <si>
    <t>RFC 4379—Detecting Multi-Protocol Label Switched (MPLS) Data Plane Failures</t>
  </si>
  <si>
    <t>Estándares de Administración y Gestión de Red - OAM</t>
  </si>
  <si>
    <t>ITU-T X.721—Information technology- OSI-Structure of Management Information</t>
  </si>
  <si>
    <t>M.3100/3120—Equipment and Connection Models</t>
  </si>
  <si>
    <t>TMF 509/613—Network Connectivity Model</t>
  </si>
  <si>
    <t>RFC 1157—SNMPv1</t>
  </si>
  <si>
    <t>RFC 1305—Network Time Protocol (Version 3) Specification, Implementation and Analysis</t>
  </si>
  <si>
    <t>RFC 1850—OSPF-MIB</t>
  </si>
  <si>
    <t>RFC 1907—SNMPv2-MIB</t>
  </si>
  <si>
    <t>RFC 2011—IP-MIB</t>
  </si>
  <si>
    <t>RFC 2012—TCP-MIB</t>
  </si>
  <si>
    <t>RFC 2013—UDP-MIB</t>
  </si>
  <si>
    <t>RFC 2030—Simple Network Time Protocol (SNTP) Version 4 for IPv4, IPv6 and OSI</t>
  </si>
  <si>
    <t>RFC 2096—IP-FORWARD-MIB</t>
  </si>
  <si>
    <t>RFC 2138—RADIUS</t>
  </si>
  <si>
    <t>RFC 2206—RSVP-MIB</t>
  </si>
  <si>
    <t>RFC 2571—SNMP-FRAMEWORKMIB</t>
  </si>
  <si>
    <t>RFC 2572—SNMP-MPD-MIB</t>
  </si>
  <si>
    <t>RFC 2573—SNMP-TARGET-&amp;-NOTIFICATION-MIB</t>
  </si>
  <si>
    <t>RFC 2574—SNMP-USER-BASED-SMMIB</t>
  </si>
  <si>
    <t>RFC 2575—SNMP-VIEW-BASED ACM-MIB</t>
  </si>
  <si>
    <t>RFC 2576—SNMP-COMMUNITY-MIB</t>
  </si>
  <si>
    <t>RFC 2588—SONET-MIB</t>
  </si>
  <si>
    <t>RFC 2665—EtherLike-MIB</t>
  </si>
  <si>
    <t>RFC 2819—RMON-MIB</t>
  </si>
  <si>
    <t>RFC 2863—IF-MIB</t>
  </si>
  <si>
    <t>RFC 2864—INVERTED-STACK-MIB</t>
  </si>
  <si>
    <t>RFC 3014—NOTIFICATION-LOG MIB</t>
  </si>
  <si>
    <t>RFC 3164—The BSD Syslog Protocol</t>
  </si>
  <si>
    <t>RFC 3273—HCRMON-MIB</t>
  </si>
  <si>
    <t>RFC 3413—Simple Network Management Protocol (SNMP) Applications</t>
  </si>
  <si>
    <t>RFC 3418—SNMP MIB</t>
  </si>
  <si>
    <t>Estándares para el protocolo OSPF</t>
  </si>
  <si>
    <t>RFC 1765—OSPF Database Overflow</t>
  </si>
  <si>
    <t>RFC 2328—OSPF Version 2</t>
  </si>
  <si>
    <t>RFC 2370—Opaque LSA Support</t>
  </si>
  <si>
    <t>RFC 3101—OSPF NSSA Option</t>
  </si>
  <si>
    <t>RFC 3137—OSPF Stub Router Advertisement</t>
  </si>
  <si>
    <t>RFC 3509—Alternative Implementations of OSPF Area Border Routers</t>
  </si>
  <si>
    <t>RFC 3630—Traffic Engineering (TE) Extensions to OSPF</t>
  </si>
  <si>
    <t>RFC 4203 for Shared Risk Link Group (SRLG) sub-TLV</t>
  </si>
  <si>
    <t>Estándares para el protocolo PPP</t>
  </si>
  <si>
    <t>RFC 1332—PPP Internet Protocol Control Protocol (IPCP)</t>
  </si>
  <si>
    <t>RFC 1570—PPP LCP Extensions</t>
  </si>
  <si>
    <t>RFC 1619—PPP over SONET/SDH</t>
  </si>
  <si>
    <t>RFC 1661—The Point-to-Point Protocol (PPP)</t>
  </si>
  <si>
    <t>RFC 1662—PPP in HDLC-like Framing</t>
  </si>
  <si>
    <t>RFC 1989—PPP Link Quality Monitoring</t>
  </si>
  <si>
    <t>RFC 1990—The PPP Multilink Protocol (MP)</t>
  </si>
  <si>
    <t>RFC 2686—The Multi-Class Extension to Multi-Link PPP</t>
  </si>
  <si>
    <t>Estándares para PSEUDOWIRES</t>
  </si>
  <si>
    <t>RFC 3550—RTP: A Transport Protocol for Real-Time Applications</t>
  </si>
  <si>
    <t>RFC 3985—Pseudo Wire Emulation Edge-to-Edge (PWE3) Architecture</t>
  </si>
  <si>
    <t>RFC 4385—Pseudowire Emulation Edge-to-Edge (PWE3) Control Word for Use over an</t>
  </si>
  <si>
    <t>RFC 4446—IANA Allocation for PWE3</t>
  </si>
  <si>
    <t>RFC 4717—Encapsulation Methods for Transport of Asynchronous Transfer Mode (ATM) over MPLS Networks</t>
  </si>
  <si>
    <t>Switching (MPLS) Networks</t>
  </si>
  <si>
    <t>RFC 4816—Pseudowire Emulation Edge-to-Edge (PWE3) Asynchronous Transfer Mode</t>
  </si>
  <si>
    <t>Estándares para el protocolo de autenticación RADIUS</t>
  </si>
  <si>
    <t>RFC 2865—Remote Authentication Dial In User Service</t>
  </si>
  <si>
    <t>RFC 2866—RADIUS Accounting</t>
  </si>
  <si>
    <t>Estándares para el protocolos RSVP-TE / FRR</t>
  </si>
  <si>
    <t>RFC 2961—RSVP Refresh Overhead Reduction Extensions</t>
  </si>
  <si>
    <t>RFC 2747—RSVP Cryptographic Authentication</t>
  </si>
  <si>
    <t>RFC 3209—Extensions to RSVP for LSP Tunnels</t>
  </si>
  <si>
    <t>Estándares para Sincronización</t>
  </si>
  <si>
    <t>G.823—The control of jitter and wander within digital networks which are based on the 2048 kbit/s hierarchy, 2003/03/16</t>
  </si>
  <si>
    <t>G.824—The control of jitter and wander within digital networks which are based on the 1544 kbit/s hierarchy, 2003/03/16</t>
  </si>
  <si>
    <t>G.8261—Timing and synchronization aspects in packet networks</t>
  </si>
  <si>
    <t>G.8262—Timing characteristics of synchronous Ethernet equipment slave clock</t>
  </si>
  <si>
    <t>Estándares para el protocolo TCP/IP</t>
  </si>
  <si>
    <t>RFC 768—User Datagram Protocol</t>
  </si>
  <si>
    <t>RFC 791—Internet Protocol</t>
  </si>
  <si>
    <t>RFC 792—Internet Control Message Protocol</t>
  </si>
  <si>
    <t>RFC 793—Transmission Control Protocol</t>
  </si>
  <si>
    <t>RFC 826—Ethernet Address Resolution Protocol</t>
  </si>
  <si>
    <t>RFC 854—Telnet Protocol Specification</t>
  </si>
  <si>
    <t>RFC 1350—The TFTP Protocol (Rev. 2)</t>
  </si>
  <si>
    <t>Estándares para el protocolo A Two-Way Active Measurement Protocol (TWAMP)</t>
  </si>
  <si>
    <t>RFC 5357—A Two-Way Active Measurement Protocol (TWAMP)</t>
  </si>
  <si>
    <t>Estándares para  VPLS</t>
  </si>
  <si>
    <t>RFC 4762—Virtual Private LAN Services Using LDP</t>
  </si>
  <si>
    <t>Estándares para VRRP</t>
  </si>
  <si>
    <t>RFC 3768 Virtual Router Redundancy Protocol</t>
  </si>
  <si>
    <t>RFC 5798 Virtual Router Redundancy Protocol Version 3 for IPv4 and IPv6</t>
  </si>
  <si>
    <t>IEEE Std 1588-2008—IEEE Standard for a Precision Clock Synchronization Protocol for Networked Measurement and Control Systems</t>
  </si>
  <si>
    <t>Especificaciones Plan de implementación y puesta en marcha</t>
  </si>
  <si>
    <t>Especificaciones construcción red de comunicaciones</t>
  </si>
  <si>
    <t>Cada uno de los servicios listados en los requerimientos de diseño deberán ser organizados en diferentes LSP’s y pseudo-wires de acuerdo a los niveles de priorización de la sección priorización de servicios.</t>
  </si>
  <si>
    <t>La red de datos a implementar deberá soportar diferentes instancias de red de acuerdo a los servicios que la utilizarán. Sobre estas instancias se definirán conexiones punto a punto y conexiones punto – multipunto.</t>
  </si>
  <si>
    <t>Alimentación eléctrica</t>
  </si>
  <si>
    <r>
      <rPr>
        <b/>
        <sz val="11"/>
        <color indexed="8"/>
        <rFont val="Swis721 LtCn BT"/>
        <family val="2"/>
      </rPr>
      <t>NOTA:</t>
    </r>
    <r>
      <rPr>
        <sz val="11"/>
        <color indexed="8"/>
        <rFont val="Swis721 LtCn BT"/>
        <family val="2"/>
      </rPr>
      <t xml:space="preserve"> El oferente deberá realizar los análisis de precios unitarios por cada uno de los rubros de la tabla de cantidades  de forma completa y clara, esto es que deberá incluir todos los materiales, mano de obra, equipos/maquinaria y transporte necesarios para la ejecución de toda la obra. Para los Rubros R7 a R11 se considerará en el análisis de precios unitarios la mano de obra de la actividad intelectual a realizar.</t>
    </r>
  </si>
  <si>
    <t xml:space="preserve">APPLIANCE FÍSICO PARA OPERACIONES DE GESTIÓN Y MANTENIMIENTO  </t>
  </si>
  <si>
    <t>EQUIPO IP/MPLS PARA EDIFICIOS</t>
  </si>
  <si>
    <t xml:space="preserve">Especificaciones técnicas Appliance físico para operaciones de gestión y mantenimiento  </t>
  </si>
  <si>
    <t>Especificaciones técnicas  EQUIPO IP/MPLS PARA EDIFICIOS</t>
  </si>
  <si>
    <t>Lugar</t>
  </si>
  <si>
    <t>Número de personas</t>
  </si>
  <si>
    <t>Duración</t>
  </si>
  <si>
    <t>El curso debe ser dictado por expertos en los temas a ser tratados y no debe ser para conocimiento del producto sino que debe profundizar en aspectos técnicos</t>
  </si>
  <si>
    <t>El temario propuesto será previamente aprobado por el Administrador del Contrato</t>
  </si>
  <si>
    <t>MANTENIMIENTO PREVENTIVO</t>
  </si>
  <si>
    <t>MANTENIMIENTO CORRECTIVO</t>
  </si>
  <si>
    <t>SOPORTE TECNICO</t>
  </si>
  <si>
    <t>MULTAS</t>
  </si>
  <si>
    <t>El switch debera contar con 24x1GE RJ45 + 4x 1/10GE SFP+</t>
  </si>
  <si>
    <t>Deberá contar con fuente de alimentacion electrica redundante.</t>
  </si>
  <si>
    <t>La fuente de alimentacion eléctrica deberá ser intercambiable en caliente.</t>
  </si>
  <si>
    <t>Funcionalidades de Red</t>
  </si>
  <si>
    <t>Resource Reservation Protocol - Traffic Engineering (RSVP-TE)</t>
  </si>
  <si>
    <t>Salida de tráfico por puerto en cola jerárquica y conformado(shaping)</t>
  </si>
  <si>
    <t>IEEE 802.1ag Ethernet OAM and ITU-T Y.1731 for fault and performance management</t>
  </si>
  <si>
    <t>Link Layer Discovery Protocol</t>
  </si>
  <si>
    <t>No menor al 2019</t>
  </si>
  <si>
    <t>Registro histórico eventos, alarmas, eventos de seguridad (por ejemplo, acceso a equipos de red, qué comandos emitieron). Capacidad para mantener los archivos de registro durante un mínimo de 90 días.</t>
  </si>
  <si>
    <t>Capacidad para segregar lógicamente dispositivos de red en múltiples redes y proporcionar visibilidad y control por usuario.</t>
  </si>
  <si>
    <t>Inventario sincronizado de todos los servicios aprovisionados en la red, independientemente de cómo se aprovisionaron.</t>
  </si>
  <si>
    <t>Aprovisionamiento remoto desde múltiples ubicaciones Centro de Control de la Red (CCR) simultáneamente.</t>
  </si>
  <si>
    <t>La capacidad de aprovisionar automáticamente los túneles LSP en una arquitectura de malla, anillo o concentrador para un grupo definido de nodos utilizando LSP con plantilla y cuando se agregan nuevos nodos al grupo.</t>
  </si>
  <si>
    <t>La capacidad de establecer umbrales (con reglas de alarma personalizables y con plantillas que definen niveles y severidad múltiples) para las estadísticas recopiladas por el appliance desde elementos de la red o desde el propio appliance para ser utilizadas para determinar el rendimiento de la red y el appliance. Estos umbrales deben ser implementables centralmente para las estadísticas recopiladas de muchos elementos de la red.</t>
  </si>
  <si>
    <t>Definición de Umbrales que cruzan las alarmas para las estadísticas recopiladas y la navegación al objeto alarmado dentro de la Graphical user interface (GUI) del appliance.</t>
  </si>
  <si>
    <t>Integración Operations Support Systems (OSS)</t>
  </si>
  <si>
    <t>Interfaz estandarizada con la sincronización segura y confiable.</t>
  </si>
  <si>
    <t>Todas las alarmas generadas por el appliance.</t>
  </si>
  <si>
    <t>Todos los cambios de configuración del elemento de red (agrega / cambia / elimina) ya sea realizado por OSS / CLI.</t>
  </si>
  <si>
    <t>Una interfaz estandarizada hacia el norte para la configuración (agrega / cambia / elimina) de cualquier objeto de red administrado por el appliance.</t>
  </si>
  <si>
    <t>Mecanismos de recuperación para manejar la pérdida de comunicación entre el elemento de red y el appliance de gestión OAM.</t>
  </si>
  <si>
    <t>Documentación de la interfaz y ejemplos de configuración para habilitar la recopilación de alarmas, llamadas de inventario o configuraciones de red.</t>
  </si>
  <si>
    <t>Todos los routers deben disponer redundancia de tarjetas procesadoras y fuentes de voltaje con entradas de energía DC.</t>
  </si>
  <si>
    <t>La entrada de energía DC del equipo ofertado deberá ser adaptada al valor necesario teniendo en cuenta un voltaje de 125VDC disponible en subestaciones.</t>
  </si>
  <si>
    <t>Todas las interfaces y funcionalidades solicitadas deben ser ofrecidas en un (1) solo equipo (chasis) IP/MPLS por localidad.</t>
  </si>
  <si>
    <t>El router propuesto debe disponer de la funcionalidad CONFIGURATION ROLLBACK que permita volver a una configuración anterior sin reiniciar el router.</t>
  </si>
  <si>
    <t xml:space="preserve">Temperatura de operación -40°C a +65°C </t>
  </si>
  <si>
    <t>Humedad 5% a 95% humedad (no-condensada)</t>
  </si>
  <si>
    <t>IP Fast-Re route(FRR)</t>
  </si>
  <si>
    <t>Label Distribution Protocol(LDP) Fast-Re route(FRR)</t>
  </si>
  <si>
    <t>Para la comunicación de los relés de protección, debido a la baja tolerancia a diferencias de retardos en los caminos de ida y regreso, se requiere que los equipos IP/MPLS ofertados tengan la capacidad de proporcionar un mecanismo de control en las interfaces (IEEE C37.94) requeridas para el servicio de Teleprotecciones entre las subestaciones.</t>
  </si>
  <si>
    <t>Los routers propuestos deben estar certificados MEF 2.0 o carrier Ethernet 2.0 para los servicios relevantes.</t>
  </si>
  <si>
    <t>MPLS/TE</t>
  </si>
  <si>
    <t>Link Aggregation Control Protocol (LACP)</t>
  </si>
  <si>
    <t>Enrutamiento Estático</t>
  </si>
  <si>
    <t>Multiprotocol BGP (MP-BGP)</t>
  </si>
  <si>
    <t>DHCP server debe ser soportado desde una VPN L3.</t>
  </si>
  <si>
    <t>IP Equal-cost multi-path routing (ECMP)</t>
  </si>
  <si>
    <t>MPLS LDP/T-LDP</t>
  </si>
  <si>
    <t>El equipo deberá trabajar a un voltaje de 125 VDC, en caso de no ser asi el oferente deberá incluir fuentes DC industriales para adaptar los niveles de voltaje.</t>
  </si>
  <si>
    <t>El router propuesto para todas las localidades debe soportar al menos 20K rutas IPv4</t>
  </si>
  <si>
    <t>El router propuesto para todas las localidades debe soportar al menos 4K rutas IPv6</t>
  </si>
  <si>
    <t>El router propuesto para todas las localidades debe soportar al menos 128 IPv4-VPN</t>
  </si>
  <si>
    <t>Proporcionar una lista (al menos 3) de referencias de clientes Power Utilities (Empresas Eléctricas de Energía) donde el fabricante de los equipos de red haya desplegado servicios de Teleprotección usando el mismo equipo IP/MPLS propuesto en este proceso.</t>
  </si>
  <si>
    <t xml:space="preserve">Proporcionar diferentes reportes de pruebas para el servicio de Teleprotección indicando retardos y variación de retardo (jitter) usando diferentes proveedores de Relés y tipos de interfaces C37.94 con el equipo IP/MPLS ofrecido. </t>
  </si>
  <si>
    <t>IEC 61850-3: Communication networks and systems for power utility automation - Part 3: General requirements.</t>
  </si>
  <si>
    <t>IEC 61000-4-2: Electromagnetic compatibility (EMC) - Part 4-2: Testing and measurement techniques - Electrostatic discharge immunity test.</t>
  </si>
  <si>
    <t>IEC 61000-4-3: Electromagnetic compatibility (EMC) - Part 4-3: Testing and measurement techniques - Radiated, radio-frequency, electromagnetic field immunity test.</t>
  </si>
  <si>
    <t>IEC61000-4-4: Electromagnetic compatibility (EMC) - Part 4-4: Testing and measurement techniques - Electrical fast transient/burst immunity test.</t>
  </si>
  <si>
    <t>IEC 61000-4-5: Electromagnetic compatibility (EMC) - Part 4-5: Testing and measurement techniques - Surge immunity test.</t>
  </si>
  <si>
    <t>IEC 61000-4-6: Electromagnetic compatibility (EMC) - Part 4-6: Testing and measurement techniques - Immunity to conducted disturbances, induced by radio-frequency fields.</t>
  </si>
  <si>
    <t>IEC 61000-4-8: Electromagnetic compatibility (EMC) - Part 4-8: Testing and measurement techniques - Power frequency.</t>
  </si>
  <si>
    <t>IEC 61000-4-11: Electromagnetic compatibility (EMC) - Part 4-11: Testing and measurement techniques - Voltage dips, short interruptions and voltage variations immunity tests.</t>
  </si>
  <si>
    <t>IEC 61000-3-3: Electromagnetic compatibility (EMC) - Part 3-3: Limits - Limitation of voltage changes, voltage fluctuations and flicker in public low-voltage supply systems, for equipment with rated current ≤16 A per phase and not subject to conditional connection.</t>
  </si>
  <si>
    <t>ITU-T K.20  Inmunidad del equipo de conmutación de telecomunicaciones contra las sobretensiones y sobreintensidades.</t>
  </si>
  <si>
    <t>EN300 386: Telecommunication network equipment; ElectroMagnetic Compatibility (EMC) requirements: Harmonised Standard covering the essential requirements of the Directive 2014/30/EU.</t>
  </si>
  <si>
    <t>FCC Part 15, Subpart B: Testing in an EMC/EMI lab.</t>
  </si>
  <si>
    <t>IEC 61850-3: Communication networks and systems for power utility automation Part 3: General requirements</t>
  </si>
  <si>
    <t>UL/CSA 60950-1: Information Technology Equipment - Safety - Part 1: General Requirements</t>
  </si>
  <si>
    <t>ETSI EN 300 019-2-2 V2.1.2, class 2.3: Equipment Engineering (EE); Environmental conditions and environmental tests for telecommunications equipment; Public transportation.</t>
  </si>
  <si>
    <t>ETSI EN 300 019-2-3 V2.2.2, class 3.2: Environmental Engineering (EE); Environmental conditions and environmental tests for telecommunications equipment; Partly temperature-controlled locations</t>
  </si>
  <si>
    <t xml:space="preserve">ITU-T 8262 (Synch E): Timing characteristics of a synchronous Ethernet equipment slave clock  </t>
  </si>
  <si>
    <t>IEEE C37.94</t>
  </si>
  <si>
    <t>ITU-T G.704—Synchronous frame structures used at 1544, 6312, 2048, 8448 and 44 736 kbit/s hierarchical levels</t>
  </si>
  <si>
    <t xml:space="preserve">RFC 4456—BGP Route Reflection: Alternative to Full-mesh IBGP </t>
  </si>
  <si>
    <t>RFC 3815—Definitions of Managed Objects for the Multiprotocol Label Switching (MPLS), Label Distribution Protocol (LDP)</t>
  </si>
  <si>
    <t>ITU-T X.734—Information technology- OSI-Systems Management: Event Report Management Function</t>
  </si>
  <si>
    <t>RFC 3414—User-based Security Model (USM) for version 3 of the Simple Network Management Protocol (SNMPv3)</t>
  </si>
  <si>
    <t>La temperatura de operación deberá ser de: 0°C a 50°C</t>
  </si>
  <si>
    <t>Pseudowire redundancy</t>
  </si>
  <si>
    <t>Servicios de clasificacion de paquetes al ingreso basada en IP, MAC, bits de campo EXP.</t>
  </si>
  <si>
    <t>Service mirroring (Local/remote)</t>
  </si>
  <si>
    <t>Toda la información generada por la plataforma deberá ser almacenada y auditable por un tiempo no menor a 3 meses</t>
  </si>
  <si>
    <t>Diagnóstico remoto de fallas / problemas, incluyendo el estado, estadísticas, recuperación de registros y operaciones de prueba de depuración.</t>
  </si>
  <si>
    <t>Copias de seguridad, restauraciones y actualizaciones de software remotas.</t>
  </si>
  <si>
    <t>Recuperación automatizada de pérdida de conectividad a elementos de red.</t>
  </si>
  <si>
    <t>Recepción y procesamiento configurables de capturas SNMPv3 de elementos de red de terceros con reglas de alarma personalizadas.</t>
  </si>
  <si>
    <t>Descubrimiento automático de la configuración de la red (física y lógica) para fines de conciliación de inventario de red.</t>
  </si>
  <si>
    <t>Visualización de topología con reconocimiento de estado de túneles lógicos aprovisionados en la red.</t>
  </si>
  <si>
    <t>Proporcionar acceso a interfaz CLI en los nodos de red.</t>
  </si>
  <si>
    <t>Administración centralizada de políticas con funcionalidad de auditoría capaz de mantener la sincronización de versiones globales / locales y proporcionar actualizaciones controladas.</t>
  </si>
  <si>
    <t xml:space="preserve">Soporte de flexibilidad del usuario para la configuración de la red a través de CLI manteniendo la sincronización. </t>
  </si>
  <si>
    <t>Descubrimiento de elementos de red de terceros y pruebas de accesibilidad automatizadas para mantener el estado de los nodos de terceros y sus interfaces.</t>
  </si>
  <si>
    <t>La capacidad de lanzar scripts importados contra uno o varios elementos de red de terceros con almacenamiento de resultados.</t>
  </si>
  <si>
    <t>Capacidad de búsqueda / filtro de plantillas y uso compartido para todos los servicios y objetos relacionados (políticas de QoS, clientes, servicio de infraestructura de túneles).</t>
  </si>
  <si>
    <t>Provisión de servicios extremo a extremo desde un mapa.</t>
  </si>
  <si>
    <t>Inclusión de punto final de servicio de terceros en los mapas de topología de servicio.</t>
  </si>
  <si>
    <t>Capacidad para iniciar scripts con plantillas contra nodos de terceros para configurar / actualizar / eliminar objetos de servicio e infraestructura de los mapas de topología de servicio.</t>
  </si>
  <si>
    <t>Recopilación automatizada de un conjunto definido de estadísticas.</t>
  </si>
  <si>
    <t xml:space="preserve">La capacidad de crear automáticamente pruebas OAM estandarizadas (802.1ag, Y.1731, ping VCCV, ping LSP, etc.) para monitorear continuamente el servicio y los objetos de infraestructura MPLS utilizando parámetros de prueba con plantilla y umbrales para medir el retraso, la variación del retraso y la pérdida en la red. </t>
  </si>
  <si>
    <t>Los resultados de todas las pruebas OAM deben almacenarse durante un período de tiempo razonable y ser visibles dentro del appliance, así como exportables para fines de informes de SLA utilizando una llamada simple para recopilar todos los nuevos resultados o resultados durante un período de tiempo específico.</t>
  </si>
  <si>
    <t>La capacidad de recopilar, ver el estado actual y la lista completa de las propiedades configuradas de cualquier objeto (s) configurado en la red desde una ubicación central.</t>
  </si>
  <si>
    <t>La capacidad de mostrar estadísticas recopiladas históricas y en tiempo real en forma tabular y gráfica para muchos objetos a través de múltiples elementos de red en una sola ventana.</t>
  </si>
  <si>
    <t>Proporciona mapas de servicios físicos, de túneles y configurados en la red con códigos de colores que indican el estado y el estado de alarma de todos los objetos.</t>
  </si>
  <si>
    <t>Una interfaz estandarizada en dirección norte para la recopilación de inventario de red.</t>
  </si>
  <si>
    <t>Un complemento para relevancia para informes de rendimiento.</t>
  </si>
  <si>
    <t>El sistema debe ser expandible a través de módulos para proporcionar ahora o en el soporte de la hoja de ruta para SDN.</t>
  </si>
  <si>
    <t>El equipo debe ser un router carrier-class con soporte de IP/MPLS y sus servicios VPNs, debe poder funcionar como LSR y como LER.</t>
  </si>
  <si>
    <t>El router carrier-class debe poder funcionar en ambientes de subestaciones eléctricas en power utilities.</t>
  </si>
  <si>
    <r>
      <t>·</t>
    </r>
    <r>
      <rPr>
        <sz val="7"/>
        <color theme="1"/>
        <rFont val="Times New Roman"/>
        <family val="1"/>
      </rPr>
      <t xml:space="preserve">         </t>
    </r>
    <r>
      <rPr>
        <sz val="10"/>
        <color theme="1"/>
        <rFont val="Swis721 LtCn BT"/>
        <family val="2"/>
      </rPr>
      <t>SCADA, protección diferencial</t>
    </r>
  </si>
  <si>
    <r>
      <t>·</t>
    </r>
    <r>
      <rPr>
        <sz val="7"/>
        <color theme="1"/>
        <rFont val="Times New Roman"/>
        <family val="1"/>
      </rPr>
      <t xml:space="preserve">         </t>
    </r>
    <r>
      <rPr>
        <sz val="10"/>
        <color theme="1"/>
        <rFont val="Swis721 LtCn BT"/>
        <family val="2"/>
      </rPr>
      <t xml:space="preserve">Datos corporativos </t>
    </r>
  </si>
  <si>
    <t xml:space="preserve">VPLS redundancy / </t>
  </si>
  <si>
    <t>VPLS Enrutado o pseudowire enrutado</t>
  </si>
  <si>
    <t xml:space="preserve">El equipo estará en capacidad tanto de recibir sincronización de una de las Fuentes enumeradas arriba, así como de distribuir sincronización. </t>
  </si>
  <si>
    <t xml:space="preserve">DHCP (server y relay). </t>
  </si>
  <si>
    <r>
      <t>·</t>
    </r>
    <r>
      <rPr>
        <sz val="7"/>
        <color theme="1"/>
        <rFont val="Times New Roman"/>
        <family val="1"/>
      </rPr>
      <t xml:space="preserve">         </t>
    </r>
    <r>
      <rPr>
        <sz val="10"/>
        <color theme="1"/>
        <rFont val="Swis721 LtCn BT"/>
        <family val="2"/>
      </rPr>
      <t>VLAN ID</t>
    </r>
  </si>
  <si>
    <r>
      <t>·</t>
    </r>
    <r>
      <rPr>
        <sz val="7"/>
        <color theme="1"/>
        <rFont val="Times New Roman"/>
        <family val="1"/>
      </rPr>
      <t xml:space="preserve">         </t>
    </r>
    <r>
      <rPr>
        <sz val="10"/>
        <color theme="1"/>
        <rFont val="Swis721 LtCn BT"/>
        <family val="2"/>
      </rPr>
      <t>802.1p</t>
    </r>
  </si>
  <si>
    <r>
      <t>·</t>
    </r>
    <r>
      <rPr>
        <sz val="7"/>
        <color theme="1"/>
        <rFont val="Times New Roman"/>
        <family val="1"/>
      </rPr>
      <t xml:space="preserve">         </t>
    </r>
    <r>
      <rPr>
        <sz val="10"/>
        <color theme="1"/>
        <rFont val="Swis721 LtCn BT"/>
        <family val="2"/>
      </rPr>
      <t>Marcación por:</t>
    </r>
  </si>
  <si>
    <r>
      <t>·</t>
    </r>
    <r>
      <rPr>
        <sz val="7"/>
        <color theme="1"/>
        <rFont val="Times New Roman"/>
        <family val="1"/>
      </rPr>
      <t xml:space="preserve">         </t>
    </r>
    <r>
      <rPr>
        <sz val="10"/>
        <color theme="1"/>
        <rFont val="Swis721 LtCn BT"/>
        <family val="2"/>
      </rPr>
      <t>IEEE 802.3ah EFM</t>
    </r>
  </si>
  <si>
    <r>
      <t>·</t>
    </r>
    <r>
      <rPr>
        <sz val="7"/>
        <color theme="1"/>
        <rFont val="Times New Roman"/>
        <family val="1"/>
      </rPr>
      <t xml:space="preserve">         </t>
    </r>
    <r>
      <rPr>
        <sz val="10"/>
        <color theme="1"/>
        <rFont val="Swis721 LtCn BT"/>
        <family val="2"/>
      </rPr>
      <t>Para tarjeta con todos los puertos de 1GE se debe soportar el servicio Ethernet Y.1564</t>
    </r>
  </si>
  <si>
    <r>
      <t>·</t>
    </r>
    <r>
      <rPr>
        <sz val="7"/>
        <color theme="1"/>
        <rFont val="Times New Roman"/>
        <family val="1"/>
      </rPr>
      <t xml:space="preserve">         </t>
    </r>
    <r>
      <rPr>
        <sz val="10"/>
        <color theme="1"/>
        <rFont val="Swis721 LtCn BT"/>
        <family val="2"/>
      </rPr>
      <t>ITU-T Y.1731</t>
    </r>
  </si>
  <si>
    <r>
      <t>·</t>
    </r>
    <r>
      <rPr>
        <sz val="7"/>
        <color theme="1"/>
        <rFont val="Times New Roman"/>
        <family val="1"/>
      </rPr>
      <t xml:space="preserve">         </t>
    </r>
    <r>
      <rPr>
        <sz val="10"/>
        <color theme="1"/>
        <rFont val="Swis721 LtCn BT"/>
        <family val="2"/>
      </rPr>
      <t xml:space="preserve">IEEE 802.1ag </t>
    </r>
  </si>
  <si>
    <r>
      <t>·</t>
    </r>
    <r>
      <rPr>
        <sz val="7"/>
        <color theme="1"/>
        <rFont val="Times New Roman"/>
        <family val="1"/>
      </rPr>
      <t xml:space="preserve">         </t>
    </r>
    <r>
      <rPr>
        <sz val="10"/>
        <color theme="1"/>
        <rFont val="Swis721 LtCn BT"/>
        <family val="2"/>
      </rPr>
      <t xml:space="preserve">Ping de Servicio /pseudowire </t>
    </r>
  </si>
  <si>
    <r>
      <t>·</t>
    </r>
    <r>
      <rPr>
        <sz val="7"/>
        <color theme="1"/>
        <rFont val="Times New Roman"/>
        <family val="1"/>
      </rPr>
      <t xml:space="preserve">         </t>
    </r>
    <r>
      <rPr>
        <sz val="10"/>
        <color theme="1"/>
        <rFont val="Swis721 LtCn BT"/>
        <family val="2"/>
      </rPr>
      <t>TWAMP</t>
    </r>
  </si>
  <si>
    <r>
      <t>·</t>
    </r>
    <r>
      <rPr>
        <sz val="7"/>
        <color theme="1"/>
        <rFont val="Times New Roman"/>
        <family val="1"/>
      </rPr>
      <t xml:space="preserve">         </t>
    </r>
    <r>
      <rPr>
        <sz val="10"/>
        <color theme="1"/>
        <rFont val="Swis721 LtCn BT"/>
        <family val="2"/>
      </rPr>
      <t>Local, Radius, TACACS+, Filtros de Acceso,</t>
    </r>
  </si>
  <si>
    <r>
      <t>·</t>
    </r>
    <r>
      <rPr>
        <sz val="7"/>
        <color theme="1"/>
        <rFont val="Times New Roman"/>
        <family val="1"/>
      </rPr>
      <t xml:space="preserve">         </t>
    </r>
    <r>
      <rPr>
        <sz val="10"/>
        <color theme="1"/>
        <rFont val="Swis721 LtCn BT"/>
        <family val="2"/>
      </rPr>
      <t>Traducción de Dirección de Red (NAT)</t>
    </r>
  </si>
  <si>
    <r>
      <t>·</t>
    </r>
    <r>
      <rPr>
        <sz val="7"/>
        <color theme="1"/>
        <rFont val="Times New Roman"/>
        <family val="1"/>
      </rPr>
      <t xml:space="preserve">         </t>
    </r>
    <r>
      <rPr>
        <sz val="10"/>
        <color theme="1"/>
        <rFont val="Swis721 LtCn BT"/>
        <family val="2"/>
      </rPr>
      <t>Cifrado en grupo del tráfico por servicios MPLS capa 1, 2 o 3:</t>
    </r>
  </si>
  <si>
    <r>
      <t>·</t>
    </r>
    <r>
      <rPr>
        <sz val="7"/>
        <color theme="1"/>
        <rFont val="Times New Roman"/>
        <family val="1"/>
      </rPr>
      <t xml:space="preserve">         </t>
    </r>
    <r>
      <rPr>
        <sz val="10"/>
        <color theme="1"/>
        <rFont val="Swis721 LtCn BT"/>
        <family val="2"/>
      </rPr>
      <t>IP-VPN</t>
    </r>
  </si>
  <si>
    <r>
      <t>·</t>
    </r>
    <r>
      <rPr>
        <sz val="7"/>
        <color theme="1"/>
        <rFont val="Times New Roman"/>
        <family val="1"/>
      </rPr>
      <t xml:space="preserve">         </t>
    </r>
    <r>
      <rPr>
        <sz val="10"/>
        <color theme="1"/>
        <rFont val="Swis721 LtCn BT"/>
        <family val="2"/>
      </rPr>
      <t>VPLS</t>
    </r>
  </si>
  <si>
    <t>Estándares y certificaciones</t>
  </si>
  <si>
    <t xml:space="preserve">RFC 4364—BGP/MPLS IP Virtual Private Networks (VPNs) </t>
  </si>
  <si>
    <t xml:space="preserve">RFC 3411—An Architecture for Describing Simple Network Management Protocol (SNMP) </t>
  </si>
  <si>
    <t>RFC 3412—Message Processing and Dispatching for the Simple Network Management Protocol (SNMP)</t>
  </si>
  <si>
    <t>RFC 6658 Packet Pseudowire Encapsulation over an MPLS PSN</t>
  </si>
  <si>
    <t>EQUIPO IP/MPLS PARA SUBESTACIONES ELÉCTRICAS CON MÍNIMO 2 INTERFACES C37.94</t>
  </si>
  <si>
    <t xml:space="preserve">EQUIPO IP/MPLS  PARA SUBESTACIONES ELÉCTRICAS CON MÍNIMO 4 INTERFACES C37.94 </t>
  </si>
  <si>
    <t>EQUIPO IP/MPLS  PARA SUBESTACIONES ELÉCTRICAS CON MÍNIMO 8 INTERFACES C37.94</t>
  </si>
  <si>
    <t>DOCUMENTACIÓN POST IMPLEMENTACIÓN</t>
  </si>
  <si>
    <t>Especificaciones técnicas  EQUIPO IP/MPLS PARA SUBESTACIONES ELÉCTRICAS CON MÍNIMO 2 INTERFACES C37.94</t>
  </si>
  <si>
    <t>Especificaciones Documentación post implementación</t>
  </si>
  <si>
    <t>Especificaciones Capacitación</t>
  </si>
  <si>
    <t>Especificaciones Mantenimiento anual (por 3 años)</t>
  </si>
  <si>
    <t>Throughput mínimo 176 Gbps half duplex</t>
  </si>
  <si>
    <t>MPLS LER</t>
  </si>
  <si>
    <t>Posibilidad de selección en las pruebas OAM (servicio y túnel) a pedido del mapa de topología del servicio con superposiciones de resultados en el mapa.</t>
  </si>
  <si>
    <t xml:space="preserve">Instalable en rack de 19 pulgadas </t>
  </si>
  <si>
    <t xml:space="preserve">Acceso frontal a los puertos de red </t>
  </si>
  <si>
    <t>eBGP (for IPv4 and IPv6 address families)</t>
  </si>
  <si>
    <r>
      <t>·</t>
    </r>
    <r>
      <rPr>
        <sz val="7"/>
        <color theme="1"/>
        <rFont val="Times New Roman"/>
        <family val="1"/>
      </rPr>
      <t xml:space="preserve">         </t>
    </r>
    <r>
      <rPr>
        <sz val="10"/>
        <color theme="1"/>
        <rFont val="Swis721 LtCn BT"/>
        <family val="2"/>
      </rPr>
      <t>Encolamiento/monitoreo</t>
    </r>
  </si>
  <si>
    <r>
      <t>·</t>
    </r>
    <r>
      <rPr>
        <sz val="7"/>
        <color theme="1"/>
        <rFont val="Times New Roman"/>
        <family val="1"/>
      </rPr>
      <t xml:space="preserve">            </t>
    </r>
    <r>
      <rPr>
        <sz val="10"/>
        <color theme="1"/>
        <rFont val="Swis721 LtCn BT"/>
        <family val="2"/>
      </rPr>
      <t>Capa 2 (802.1p)</t>
    </r>
  </si>
  <si>
    <r>
      <t>·</t>
    </r>
    <r>
      <rPr>
        <sz val="7"/>
        <color theme="1"/>
        <rFont val="Times New Roman"/>
        <family val="1"/>
      </rPr>
      <t xml:space="preserve">            </t>
    </r>
    <r>
      <rPr>
        <sz val="10"/>
        <color theme="1"/>
        <rFont val="Swis721 LtCn BT"/>
        <family val="2"/>
      </rPr>
      <t>Capa 2.5 (EXP) para túnel y PWE3 pseudowire</t>
    </r>
  </si>
  <si>
    <r>
      <t>·</t>
    </r>
    <r>
      <rPr>
        <sz val="7"/>
        <color theme="1"/>
        <rFont val="Times New Roman"/>
        <family val="1"/>
      </rPr>
      <t xml:space="preserve">            </t>
    </r>
    <r>
      <rPr>
        <sz val="10"/>
        <color theme="1"/>
        <rFont val="Swis721 LtCn BT"/>
        <family val="2"/>
      </rPr>
      <t>Capa 3 (DiffServ)</t>
    </r>
  </si>
  <si>
    <r>
      <t>·</t>
    </r>
    <r>
      <rPr>
        <sz val="7"/>
        <color theme="1"/>
        <rFont val="Times New Roman"/>
        <family val="1"/>
      </rPr>
      <t xml:space="preserve">         </t>
    </r>
    <r>
      <rPr>
        <sz val="10"/>
        <color theme="1"/>
        <rFont val="Swis721 LtCn BT"/>
        <family val="2"/>
      </rPr>
      <t>IPSec acelerado en hardware para menor retardo</t>
    </r>
  </si>
  <si>
    <t>Especificaciones técnicas  EQUIPO IP/MPLS PARA SUBESTACIONES ELÉCTRICAS CON MÍNIMO 4 INTERFACES C37.94</t>
  </si>
  <si>
    <t>Especificaciones técnicas  EQUIPO IP/MPLS PARA SUBESTACIONES ELÉCTRICAS CON MÍNIMO 8 INTERFACES C37.94</t>
  </si>
  <si>
    <t>Incluir como listado de entregables lo siguiente:
• Planos referenciales de implementación
• Plan y cronograma de trabajo
• Arquitectura de red de datos especificando protocolos a usar
• Procedimientos de pruebas de fibra óptica, conectividad a nivel de red de datos y migración de los equipos de teleproteccion(pseudowires).
• Respaldos de al menos 5 casos de éxito(al ser un proyecto pionero en el país los casos de éxito no necesariamente deberán ser locales) y pruebas de laboratorio realizadas con los equipos ofertados.</t>
  </si>
  <si>
    <t>El oferente será responsable de suministrar una plataforma de red completamente funcional para todas las subestaciones en base al listado de requerimientos definidos.</t>
  </si>
  <si>
    <t>El sistema deberá estar implementado y puesto en marcha bajo las directrices que garanticen un funcionamiento óptimo para los servicios que harán uso de la infraestructura a instalar, haciendo especial énfasis en la teleproteccion (protección diferencial).</t>
  </si>
  <si>
    <t xml:space="preserve">Previo a la elaboración del plan de implementación el oferente deberá considerar visitas en sitio a todas las localizaciones físicas de las subestaciones a fin de obtener toda la información necesaria lo más actualizada posible. </t>
  </si>
  <si>
    <t>El proceso de implementación de la red de datos IP/MPLS descrita debe abordarse desde la perspectiva de migración de la infraestructura actual que se encuentra plenamente funcional hacia la nueva infraestructura. Por lo que el oferente deberá hacer un levantamiento del funcionamiento en producción de la red de datos de subestaciones, y sobre ese procedimiento se definirá los pasos a realizar en la migración de la infraestructura en producción a la infraestructura IP/MPLS.</t>
  </si>
  <si>
    <t>Una vez recopilada la información necesaria el oferente deberá coordinar reuniones de revisión con el personal de la EEQ a fin de validar el diseño propuesto.</t>
  </si>
  <si>
    <t>El diseño propuesto deberá incluir la descripción del protocolo de pruebas de conectividad a realizarse con el objetivo de garantizar que todos los servicios migrados queden plenamente funcionales.</t>
  </si>
  <si>
    <t>Para las pruebas de las señales analógicas de tele protección, la prueba de aceptación se dará a través de pruebas punto a punto de activación sobre los equipos terminales. Para esto la Empresa Eléctrica Quito proveerá del equipo de pruebas y personal técnico especializado.</t>
  </si>
  <si>
    <t>En caso de que, por motivos de fuerza mayor, el equipamiento de protección diferencial no trabaje adecuadamente en la etapa de pruebas deberá entregarse un informe detallado argumentando las limitaciones encontradas y valoración económica para consideración del administrador de contrato, quien dispondrá  previa revisión y validación que ese enlace no se facturare.</t>
  </si>
  <si>
    <t>De existir actividades adicionales que no consten en esta tabla será responsabilidad del adjudicado considerarlas para cumplir con el cronograma de trabajo y objetivo del contrato</t>
  </si>
  <si>
    <t>La Empresa Eléctrica Quito suministrará espacio en racks  o tableros industriales de subestaciones (19 pulgadas) para la instalación del equipamiento, por lo que el oferente no deberá incluir la provisión de racks en su oferta</t>
  </si>
  <si>
    <t>Todo el desarrollo del proyecto será documentado diariamente en el respectivo libro de obra (reporte diario de obra), describiendo el detalle de avance, problemas encontrados y soluciones aplicadas, asi como el personal, vehículos y equipos que formaron parte de las actividades de implementación.</t>
  </si>
  <si>
    <t>La solución a implementar será instalada tomando como base la red de fibra óptica instalada actualmente. La infraestructura interna de las subestaciones, equipos terminales y redes LAN serán migradas a la nueva plataforma de comunicaciones de manera directa, es decir no se deberán incluir equipos de acceso de red adicionales.</t>
  </si>
  <si>
    <t>Se deberán incluir todos los accesorios de instalación, transceivers (SFP/SFP+) que el oferente considere necesarios.</t>
  </si>
  <si>
    <t xml:space="preserve">La plataforma de red a implementar deberá incluir los siguientes servicios:
• Desde las redes de Edificios y Centros logísticos
o Conectividad remota para actividades de administración y gestión hacia los equipos terminales de automatización 
o Conectividad remota para administración y gestión de los equipos de la red LAN de subestaciones
o Administración y Gestión remota de IEDs, medidores de calidad, RTUs y equipos de protección diferencial
• Desde las redes SCADA
o Transporte de señales de los sistemas SCADA de Subestaciones hacia los servidores del SCADA Local OASYS
o Transporte de señales de los sistemas SCADA de las Centrales de Generación hacia los servidores del SCADA Local OASYS 
• Protección Diferencial
o Transporte de señales de tele protección usando el protocolo C37.94
o Gestión de equipos de protección diferencial
• La comunicación entre subestaciones deberá ser resiliente.
• La comunicación entre el edificio de las Casas y el Centro de Datos deberá ser resiliente.
</t>
  </si>
  <si>
    <t xml:space="preserve">En cada una de las subestaciones se deberá considerar un suministro eléctrico de 125[VDC] provisto por el banco de baterías de subestaciones. En los casos del Centro de Datos Nacional, Centro de Control de Distribución Cumbayá, y Edificio Las Casas, el suministro eléctrico es de 120-240[VAC] respaldado mediante UPS. </t>
  </si>
  <si>
    <t>La operación de la red de datos deberá estar basada en tecnología IP/MPLS, donde los nodos activos deberán estar interconectados por medio de enlaces Ethernet en fibra óptica bajo la arquitectura de red IP/MPLS usando equipos de tipo Label Switching Router (LSR), punto a punto (LSR-Ingreso/ LSR/ LSR-Egreso).</t>
  </si>
  <si>
    <t>Los nodos denominados como LSR-Ingreso y LSR-Egreso estarán ubicados al inicio y al final del camino conmutado por etiquetas (LSP). En la infraestructura de comunicaciones a instalar estos roles estarán en las subestaciones y los nodos de ingreso a la infraestructura interna (Centro de Control, Edificios, Centros Logísticos y Centro de Datos Nacional). Los nodos LSR conformarán la capa de núcleo y distribución, sobre la cual deberá aplicarse ingeniería de tráfico para garantizar la alta disponibilidad de la red.</t>
  </si>
  <si>
    <t>La interconexión de los LSR-Ingreso/Egreso y LSR estará basada en interfaces de 1[Gbps] Ethernet redundantes. El equipamiento a proveer deberá soportar interfaces de 10[Gbps] para actualizaciones y evolución futura sin requerir cambio de tarjeta de control/conmutación.</t>
  </si>
  <si>
    <t>Para la transmisión de señales analógicas de tele protección se deberá usar el protocolo IEEE C37.94. Este canal de comunicaciones deberá ser transparente para los equipos terminales. Para el tráfico crítico de tele protección (C37.94), se requiere un tiempo de retardo garantizado de extremo a extremo menor a 10ms(media valor indicado por fabricantes). Debido a la baja tolerancia de los relés diferenciales de tele protección actuales a diferencias de retardos en los caminos de ida y regreso, se requiere la capacidad de proporcionar el control entre los dos puntos extremos (subestaciones).</t>
  </si>
  <si>
    <t xml:space="preserve">La ingeniería de tráfico de la red deberá estar basada en MPLS-TE. Cada flujo de datos se enviará a la velocidad definida para este servicio en el enlace de datos con una prioridad estricta para servicios críticos y de tipo exhaustiva para servicios no críticos.   </t>
  </si>
  <si>
    <t>La protección de los enlaces de comunicaciones LSP deberá realizarse de manera automática e inteligente a través de procedimientos de MPLS Traffic Engineering (TE).</t>
  </si>
  <si>
    <t xml:space="preserve">En la construcción de la red de datos deberán considerarse en la valoración económica todos los accesorios necesarios, cables de conexión, patch cords de fibra óptica y demás consumibles a fin de garantizar la existosa implementación del proyecto. </t>
  </si>
  <si>
    <t xml:space="preserve">Debe permitir el tráfico de los siguientes servicios de red:
• SCADA Subestaciones
• IEC 60870-5-104
• SCADA Generación
• Protecciones Diferenciales
• Gestión de IEDs
• Gestión RTUs
• Gestión Equipos de Red
• Gestión de equipos de protección
</t>
  </si>
  <si>
    <t xml:space="preserve">Debe cumplir las siguientes políticas de calidad de servicio y priorización: 
• Alta (Señales eléctricas de protección diferencial, Señales SCADA – Subestaciones, Señales SCADA – Generación) 
• Media (Datos Medidores de calidad, Gestión de equipos de protección diferencial, Gestión y administración de equipos terminales de automatización en subestaciones, Gestión y administración de equipos terminales de automatización en centrales de generación.
• Normal (Gestión y administración de equipos de redes LAN de subestaciones, Gestión y administración de equipos de redes LAN de centrales de generación)
• Baja (Datos no críticos).
</t>
  </si>
  <si>
    <t xml:space="preserve">La red IP/MPLS a implementar debe soportar aplicaciones de teleprotección con las siguientes características: 
•Deberán utilizar LSP’s para asegurar que todos los paquetes asociados con un servicio particular, como teleprotección, sigan el mismo camino.
•Deberán asegurar que siempre se cumpla el objetivo latencia predeterminado. 
•A los paquetes asociados con la comunicación de teleprotección se le pueden asignar una alta prioridad para garantizar que se cumplan con los requerimientos de teleprotección, incluyendo la variación del retardo (jitter) a través de la red.
•La plataforma de red deberá soportar las siguientes opciones de sincronización: Synchronous Ethernet (recomendaciones de la ITU-T G.8262 y G.8264) y soportar también el estándar IEEE 1588v2 Precision Time Protocol (PTP) y de ser el caso deberán incluirse las fuentes de sincronismo como parte de la plataforma a instalar.
</t>
  </si>
  <si>
    <t>Al finalizar la etapa de implementación el oferente deberá entregar toda la documentación referente a planos AS BUILT generados en la implementación de la red  de datos.</t>
  </si>
  <si>
    <t xml:space="preserve">Para el diseño de la red se debe considerar inicialmente la arquitectura mostrada en los pliegos la cual muestra la distribución física e interconectividad de subestaciones en el área de concesión de la Empresa Eléctrica Quito. </t>
  </si>
  <si>
    <t xml:space="preserve">El oferente deberá presentar un dossier de calidad, el mismo que deberá contener: registros de pruebas de conectividad de fibra óptica, red de datos y teleprotección. </t>
  </si>
  <si>
    <t>2 técnicos mínimo</t>
  </si>
  <si>
    <t>50 horas mínimo</t>
  </si>
  <si>
    <t>Especificar</t>
  </si>
  <si>
    <t>La temática tratará sobre el equipamiento de la plataforma de fibra óptica, la red IP/MPLS implementada, los procedimientos y buenas prácticas de migración de relés diferenciales de línea y de sobrecorriente direccional sobre la infrraestructura instalada.</t>
  </si>
  <si>
    <t>Los instructores deberán presentar su hoja de vida, en donde se incluya las certificaciones con las que cuentan y su experiencia o trayectoria profesional.</t>
  </si>
  <si>
    <t>Los funcionarios participantes en la capacitación deberán ser técnicos de redes de la EEQ y deberán ser validados por el Administrador del Contrato.</t>
  </si>
  <si>
    <t xml:space="preserve">Los objetivos básicos mediante los cuales el oferente deberá presentar una propuesta de temario para entrenamiento en el manejo de la plataforma de red implementada se listan a continuación:
1. Redes de Fibra Optica (minimo 5 horas)
a. Introduccion a las redes de fibra óptica
b. Procedimientos de evaluación de los hilos de fibra óptica y mantenimiento preventivo
c. Descripcion de la instalación de fibra óptica, conexionado y diagramas as build a entregar
2. Red de datos IP/MPLS (minimo 40 horas)
a. Identificar términos MPLS tales como router de conmutador de etiquetas (LSR) y ruta de conmutación de etiquetas, e identificar la ruta de subida y bajada por función.
b. Describir la arquitectura de un LSR de borde de entrada MPLS, LSR intermedio y LSR de borde de salida.
c. Describir la estructura de la cabecera MPLS y explicar las operaciones de etiquetado de pop, push y swap
d. Enumerar las características de los diferentes protocolos de distribución de etiquetas y compararlos
e. Administración del tráfico
f. Modelos de QoS
g. Implementación de QoS
h. Describir la ingeniería de tráfico y sus ventajas en una red MPLS
i. Protección y alta disponibilidad de enlaces
j. Solución de problemas en redes IP/MPLS
k. Implementación de ingeniería de tráfico en redes MPLS
l. Solución de problemas en ingeniería de tráfico
m. Arquitecturas MPLS-VPNL2/ MPLS-VPNL3/VPLS
n. Administración y operación de MPLS
o. Uso de la herramienta de gestión de la red IP/MPLS implementada
p. Al menos 5 prácticas de laboratorio que incluyan las temáticas de VRF Routing, OSPF en MPLS VPNs, VPLS, MPLS-TE.
3. Integracion de Relés de Protección Diferencial (minimo 5 horas)
a. Descripción de la implementación realizada y planos AS BUILT.
b. Metodologia de migración y pruebas de protección diferencial sobre la plataforma de red implementada.
</t>
  </si>
  <si>
    <t>Temario</t>
  </si>
  <si>
    <t xml:space="preserve">Mantenimiento preventivo durante 3 años, con mínimo una visita anual en cada localidad, a partir de la firma del acta de entrega recepción
El mantenimiento deberá incluir como mínimo:
•         Limpieza de los equipos
•         Revisión preventiva de fallas y estado
•         Upgrade de firmware de ser necesario
•         Pruebas de diagnóstico
El proveedor deberá entregar un informe técnico luego de cada visita con los resultados y recomendaciones a seguir.
El mantenimiento preventivo se lo realizará en horarios fuera de oficina o según como disponga el contratante.
Los implementos usados así como las horas usadas no deberán tener costo adicional para el contratante.
</t>
  </si>
  <si>
    <t>El mantenimiento correctivo de los bienes debe comprender la reparación inmediata del bien en caso de daño o defecto de funcionamiento, la provisión e instalación de repuestos, accesorios, piezas o partes, así como la obligación de ejecutar todas las acciones  necesarias  para  garantizar  su  funcionalidad  y  operatividad,  incluyendo  su  reposición temporal.</t>
  </si>
  <si>
    <t xml:space="preserve">El Soporte técnico se desarrollará en base al Acuerdo de Nivel de Servicio (SLA) detallado en el Anexo N° 4 del pliego BID de este proceso, el cual será aplicado de conformidad al procedimiento puntual que cada parte y/o pieza deba seguir, y por ende cada proceso deberá sujetarse a las penalidades indicadas en el pliego.
Los tiempos de Servicio de Soporte se definen de la siguiente manera:
•         Disponibilidad: 8x5NBD (8 horas x 5 días a la semana, Next Business Day)
•         Tiempo de respuesta inicial: 8 horas máximo en la ciudad de Quito
El proveedor ofrecerá un punto único de contacto para el cliente, actuando como primer nivel de soporte.
Se deberá entregar Documentos de Garantía Técnica del Oferente donde se especifique el procedimiento de atención y tiempos de respuesta. (SLA)
</t>
  </si>
  <si>
    <t>En cualquier caso, de incumplimiento en los plazos definidos para todos y cada uno de los ítems detallados en el SLA, por parte del proveedor, éste se obliga a reconocer a la EMPRESA ELÉCTRICA QUITO, por concepto de penalidad, una suma equivalente al 0.3% del monto total del contrato que se derive de la prestación de este servicio, y por cada hora o fracción de retraso, cuando aplique; caso contrario de conformidad con el período de tiempo puntualmente definido en el SLA. En el caso de incumplimientos reiterativos (3) o más veces en el período del contrato, la penalidad anterior se incrementaría de acuerdo a la tabla definida en el Anexo N° 4 del pliego BID de este proceso,  y sin que el porcentaje total de multa exceda del 20% del monto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</si>
</sst>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 #,##0.00_ ;_ * \-#,##0.00_ ;_ * &quot;-&quot;??_ ;_ @_ "/>
    <numFmt numFmtId="165" formatCode="_-&quot;$&quot;\ * #,##0.00_-;\-&quot;$&quot;\ * #,##0.00_-;_-&quot;$&quot;\ * &quot;-&quot;??_-;_-@_-"/>
    <numFmt numFmtId="166" formatCode="_([$€-2]* #,##0.00_);_([$€-2]* \(#,##0.00\);_([$€-2]* &quot;-&quot;??_)"/>
    <numFmt numFmtId="167" formatCode="&quot;$&quot;\ #,##0.00"/>
  </numFmts>
  <fonts count="54" x14ac:knownFonts="1">
    <font>
      <sz val="11"/>
      <color theme="1"/>
      <name val="Calibri"/>
      <family val="2"/>
      <scheme val="minor"/>
    </font>
    <font>
      <sz val="11"/>
      <color indexed="8"/>
      <name val="Swis721 LtCn BT"/>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i/>
      <sz val="11"/>
      <color indexed="23"/>
      <name val="Calibri"/>
      <family val="2"/>
    </font>
    <font>
      <b/>
      <sz val="15"/>
      <color indexed="56"/>
      <name val="Calibri"/>
      <family val="2"/>
    </font>
    <font>
      <b/>
      <sz val="13"/>
      <color indexed="56"/>
      <name val="Calibri"/>
      <family val="2"/>
    </font>
    <font>
      <sz val="1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sz val="8"/>
      <name val="Arial"/>
      <family val="2"/>
    </font>
    <font>
      <b/>
      <sz val="11"/>
      <color indexed="8"/>
      <name val="Swis721 LtCn BT"/>
      <family val="2"/>
    </font>
    <font>
      <sz val="11"/>
      <color theme="1"/>
      <name val="Calibri"/>
      <family val="2"/>
      <scheme val="minor"/>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theme="1"/>
      <name val="Swis721 LtCn BT"/>
      <family val="2"/>
    </font>
    <font>
      <sz val="11"/>
      <color rgb="FF9C6500"/>
      <name val="Calibri"/>
      <family val="2"/>
      <scheme val="minor"/>
    </font>
    <font>
      <sz val="10"/>
      <color rgb="FF9C6500"/>
      <name val="Arial"/>
      <family val="2"/>
    </font>
    <font>
      <b/>
      <sz val="10"/>
      <color rgb="FF3F3F3F"/>
      <name val="Arial"/>
      <family val="2"/>
    </font>
    <font>
      <sz val="10"/>
      <color rgb="FFFF0000"/>
      <name val="Arial"/>
      <family val="2"/>
    </font>
    <font>
      <i/>
      <sz val="10"/>
      <color rgb="FF7F7F7F"/>
      <name val="Arial"/>
      <family val="2"/>
    </font>
    <font>
      <b/>
      <sz val="18"/>
      <color theme="3"/>
      <name val="Calibri Light"/>
      <family val="2"/>
      <scheme val="major"/>
    </font>
    <font>
      <b/>
      <sz val="15"/>
      <color theme="3"/>
      <name val="Arial"/>
      <family val="2"/>
    </font>
    <font>
      <b/>
      <sz val="13"/>
      <color theme="3"/>
      <name val="Arial"/>
      <family val="2"/>
    </font>
    <font>
      <b/>
      <sz val="11"/>
      <color theme="1"/>
      <name val="Calibri"/>
      <family val="2"/>
      <scheme val="minor"/>
    </font>
    <font>
      <b/>
      <sz val="10"/>
      <color theme="1"/>
      <name val="Arial"/>
      <family val="2"/>
    </font>
    <font>
      <sz val="11"/>
      <color theme="1"/>
      <name val="Swis721 LtCn BT"/>
      <family val="2"/>
    </font>
    <font>
      <sz val="10"/>
      <color theme="1"/>
      <name val="Calibri"/>
      <family val="2"/>
      <scheme val="minor"/>
    </font>
    <font>
      <b/>
      <sz val="8"/>
      <color theme="1"/>
      <name val="Arial"/>
      <family val="2"/>
    </font>
    <font>
      <sz val="8"/>
      <color theme="1"/>
      <name val="Arial"/>
      <family val="2"/>
    </font>
    <font>
      <sz val="10"/>
      <color theme="1"/>
      <name val="Arial Narrow"/>
      <family val="2"/>
    </font>
    <font>
      <b/>
      <sz val="10"/>
      <color theme="1"/>
      <name val="Swis721 LtCn BT"/>
      <family val="2"/>
    </font>
    <font>
      <b/>
      <sz val="9"/>
      <color rgb="FF000000"/>
      <name val="Arial"/>
      <family val="2"/>
    </font>
    <font>
      <sz val="7"/>
      <color theme="1"/>
      <name val="Times New Roman"/>
      <family val="1"/>
    </font>
    <font>
      <sz val="10"/>
      <color theme="1"/>
      <name val="Symbol"/>
      <family val="1"/>
      <charset val="2"/>
    </font>
    <font>
      <sz val="10"/>
      <color rgb="FF000000"/>
      <name val="Swis721 LtCn BT"/>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DE9D9"/>
        <bgColor indexed="64"/>
      </patternFill>
    </fill>
    <fill>
      <patternFill patternType="solid">
        <fgColor theme="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330">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21"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1"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13" borderId="1" applyNumberFormat="0" applyAlignment="0" applyProtection="0"/>
    <xf numFmtId="0" fontId="26" fillId="42" borderId="39"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27" fillId="43" borderId="40"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7" fillId="22"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28" fillId="0" borderId="41"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7" fillId="22"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30" fillId="50" borderId="39"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0" fontId="10" fillId="7" borderId="1" applyNumberFormat="0" applyAlignment="0" applyProtection="0"/>
    <xf numFmtId="166" fontId="11"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xf numFmtId="0" fontId="5"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31" fillId="51" borderId="0" applyNumberFormat="0" applyBorder="0" applyAlignment="0" applyProtection="0"/>
    <xf numFmtId="0" fontId="10" fillId="7" borderId="1" applyNumberFormat="0" applyAlignment="0" applyProtection="0"/>
    <xf numFmtId="0" fontId="8" fillId="0" borderId="3" applyNumberFormat="0" applyFill="0" applyAlignment="0" applyProtection="0"/>
    <xf numFmtId="43" fontId="22" fillId="0" borderId="0" applyFont="0" applyFill="0" applyBorder="0" applyAlignment="0" applyProtection="0"/>
    <xf numFmtId="164" fontId="11" fillId="0" borderId="0" applyFont="0" applyFill="0" applyBorder="0" applyAlignment="0" applyProtection="0"/>
    <xf numFmtId="43" fontId="3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2" fillId="0" borderId="0" applyFont="0" applyFill="0" applyBorder="0" applyAlignment="0" applyProtection="0"/>
    <xf numFmtId="44" fontId="32" fillId="0" borderId="0" applyFont="0" applyFill="0" applyBorder="0" applyAlignment="0" applyProtection="0"/>
    <xf numFmtId="165" fontId="22" fillId="0" borderId="0" applyFont="0" applyFill="0" applyBorder="0" applyAlignment="0" applyProtection="0"/>
    <xf numFmtId="0" fontId="33" fillId="52" borderId="0" applyNumberFormat="0" applyBorder="0" applyAlignment="0" applyProtection="0"/>
    <xf numFmtId="0" fontId="34"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32" fillId="0" borderId="0"/>
    <xf numFmtId="0"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3"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15" fillId="0" borderId="0"/>
    <xf numFmtId="0" fontId="16" fillId="0" borderId="0">
      <alignment vertical="top"/>
    </xf>
    <xf numFmtId="0" fontId="16"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23" fillId="53" borderId="43"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11" fillId="8" borderId="7" applyNumberFormat="0" applyFont="0" applyAlignment="0" applyProtection="0"/>
    <xf numFmtId="0" fontId="2" fillId="8" borderId="7" applyNumberFormat="0" applyFont="0" applyAlignment="0" applyProtection="0"/>
    <xf numFmtId="0" fontId="2" fillId="8" borderId="7" applyNumberFormat="0" applyFont="0" applyAlignment="0" applyProtection="0"/>
    <xf numFmtId="0" fontId="17" fillId="13" borderId="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0" fontId="35" fillId="42" borderId="44"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7" fillId="0" borderId="0" applyNumberFormat="0" applyFill="0" applyBorder="0" applyAlignment="0" applyProtection="0"/>
    <xf numFmtId="0" fontId="19" fillId="0" borderId="0" applyNumberFormat="0" applyFill="0" applyBorder="0" applyAlignment="0" applyProtection="0"/>
    <xf numFmtId="0" fontId="39" fillId="0" borderId="42" applyNumberFormat="0" applyFill="0" applyAlignment="0" applyProtection="0"/>
    <xf numFmtId="0" fontId="40" fillId="0" borderId="45" applyNumberFormat="0" applyFill="0" applyAlignment="0" applyProtection="0"/>
    <xf numFmtId="0" fontId="29" fillId="0" borderId="46" applyNumberFormat="0" applyFill="0" applyAlignment="0" applyProtection="0"/>
    <xf numFmtId="0" fontId="38" fillId="0" borderId="0" applyNumberFormat="0" applyFill="0" applyBorder="0" applyAlignment="0" applyProtection="0"/>
    <xf numFmtId="0" fontId="41" fillId="0" borderId="47" applyNumberFormat="0" applyFill="0" applyAlignment="0" applyProtection="0"/>
    <xf numFmtId="0" fontId="42" fillId="0" borderId="47" applyNumberFormat="0" applyFill="0" applyAlignment="0" applyProtection="0"/>
    <xf numFmtId="0" fontId="18" fillId="0" borderId="0" applyNumberFormat="0" applyFill="0" applyBorder="0" applyAlignment="0" applyProtection="0"/>
  </cellStyleXfs>
  <cellXfs count="447">
    <xf numFmtId="0" fontId="0" fillId="0" borderId="0" xfId="0"/>
    <xf numFmtId="4" fontId="0" fillId="0" borderId="0" xfId="0" applyNumberFormat="1"/>
    <xf numFmtId="0" fontId="43" fillId="0" borderId="0" xfId="0" applyFont="1" applyAlignment="1">
      <alignment horizontal="center" vertical="center"/>
    </xf>
    <xf numFmtId="4" fontId="43" fillId="0" borderId="0" xfId="0" applyNumberFormat="1" applyFont="1" applyAlignment="1">
      <alignment horizontal="center" vertical="center"/>
    </xf>
    <xf numFmtId="0" fontId="44" fillId="0" borderId="0" xfId="0" applyFont="1" applyAlignment="1">
      <alignment vertical="top"/>
    </xf>
    <xf numFmtId="0" fontId="44" fillId="0" borderId="0" xfId="0" applyFont="1"/>
    <xf numFmtId="0" fontId="45" fillId="0" borderId="9" xfId="0" applyFont="1" applyBorder="1" applyAlignment="1">
      <alignment vertical="center"/>
    </xf>
    <xf numFmtId="0" fontId="46" fillId="0" borderId="10" xfId="0" applyFont="1" applyBorder="1" applyAlignment="1">
      <alignment vertical="center"/>
    </xf>
    <xf numFmtId="0" fontId="45" fillId="0" borderId="11" xfId="0" applyFont="1" applyBorder="1" applyAlignment="1">
      <alignment horizontal="left" vertical="center"/>
    </xf>
    <xf numFmtId="0" fontId="45" fillId="0" borderId="11" xfId="0" applyFont="1" applyBorder="1" applyAlignment="1">
      <alignment horizontal="center" vertical="center"/>
    </xf>
    <xf numFmtId="0" fontId="45" fillId="0" borderId="9" xfId="0" applyFont="1" applyBorder="1" applyAlignment="1">
      <alignment horizontal="center" vertical="center"/>
    </xf>
    <xf numFmtId="0" fontId="45" fillId="0" borderId="9" xfId="0" applyFont="1" applyBorder="1" applyAlignment="1">
      <alignment horizontal="center" vertical="center" wrapText="1"/>
    </xf>
    <xf numFmtId="0" fontId="45" fillId="0" borderId="12" xfId="0" applyFont="1" applyBorder="1" applyAlignment="1">
      <alignment horizontal="center" vertical="center" wrapText="1"/>
    </xf>
    <xf numFmtId="0" fontId="36" fillId="0" borderId="13" xfId="0" applyFont="1" applyBorder="1" applyAlignment="1">
      <alignment vertical="center"/>
    </xf>
    <xf numFmtId="0" fontId="46" fillId="0" borderId="13" xfId="0" applyFont="1" applyBorder="1" applyAlignment="1">
      <alignment vertical="center"/>
    </xf>
    <xf numFmtId="0" fontId="46" fillId="0" borderId="14" xfId="0" applyFont="1" applyBorder="1" applyAlignment="1">
      <alignment vertical="center"/>
    </xf>
    <xf numFmtId="0" fontId="47" fillId="0" borderId="0" xfId="0" applyFont="1" applyBorder="1" applyAlignment="1">
      <alignment vertical="center"/>
    </xf>
    <xf numFmtId="0" fontId="36" fillId="0" borderId="10" xfId="0" applyFont="1" applyBorder="1" applyAlignment="1">
      <alignment vertical="center"/>
    </xf>
    <xf numFmtId="0" fontId="46" fillId="0" borderId="9" xfId="0" applyFont="1" applyBorder="1" applyAlignment="1">
      <alignment vertical="center"/>
    </xf>
    <xf numFmtId="0" fontId="46" fillId="0" borderId="11" xfId="0" applyFont="1" applyBorder="1" applyAlignment="1">
      <alignment vertical="center"/>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10" xfId="0" applyFont="1" applyBorder="1" applyAlignment="1">
      <alignment horizontal="center" vertical="center"/>
    </xf>
    <xf numFmtId="4" fontId="20" fillId="0" borderId="13" xfId="0" applyNumberFormat="1" applyFont="1" applyBorder="1" applyAlignment="1">
      <alignment horizontal="center" vertical="center"/>
    </xf>
    <xf numFmtId="4" fontId="46" fillId="0" borderId="14" xfId="0" applyNumberFormat="1" applyFont="1" applyBorder="1" applyAlignment="1">
      <alignment horizontal="center" vertical="center"/>
    </xf>
    <xf numFmtId="4" fontId="46" fillId="0" borderId="9" xfId="0" applyNumberFormat="1" applyFont="1" applyBorder="1" applyAlignment="1">
      <alignment horizontal="center" vertical="center"/>
    </xf>
    <xf numFmtId="4" fontId="0" fillId="0" borderId="0" xfId="0" applyNumberFormat="1" applyAlignment="1">
      <alignment horizontal="center" vertical="center"/>
    </xf>
    <xf numFmtId="4" fontId="20" fillId="0" borderId="10" xfId="0" applyNumberFormat="1" applyFont="1" applyBorder="1" applyAlignment="1">
      <alignment horizontal="center" vertical="center"/>
    </xf>
    <xf numFmtId="2" fontId="46" fillId="0" borderId="14" xfId="0" applyNumberFormat="1" applyFont="1" applyBorder="1" applyAlignment="1">
      <alignment horizontal="center" vertical="center"/>
    </xf>
    <xf numFmtId="0" fontId="0" fillId="0" borderId="0" xfId="0" applyAlignment="1">
      <alignment horizontal="center" vertical="center"/>
    </xf>
    <xf numFmtId="4" fontId="43" fillId="0" borderId="0" xfId="0" applyNumberFormat="1" applyFont="1" applyAlignment="1">
      <alignment horizontal="center" vertical="center" wrapText="1"/>
    </xf>
    <xf numFmtId="0" fontId="46" fillId="0" borderId="0" xfId="0" applyFont="1" applyBorder="1" applyAlignment="1">
      <alignment vertical="center"/>
    </xf>
    <xf numFmtId="0" fontId="46" fillId="0" borderId="10" xfId="0" applyFont="1" applyBorder="1" applyAlignment="1">
      <alignment vertical="center" wrapText="1"/>
    </xf>
    <xf numFmtId="0" fontId="44" fillId="0" borderId="0" xfId="0" applyFont="1" applyBorder="1" applyAlignment="1">
      <alignment vertical="top"/>
    </xf>
    <xf numFmtId="0" fontId="44" fillId="0" borderId="0" xfId="0" applyFont="1" applyBorder="1"/>
    <xf numFmtId="0" fontId="0" fillId="0" borderId="0" xfId="0" applyAlignment="1">
      <alignment vertical="top"/>
    </xf>
    <xf numFmtId="0" fontId="45" fillId="0" borderId="14" xfId="0" applyFont="1" applyBorder="1" applyAlignment="1">
      <alignment vertical="top"/>
    </xf>
    <xf numFmtId="0" fontId="45" fillId="0" borderId="9" xfId="0" applyFont="1" applyBorder="1" applyAlignment="1">
      <alignment vertical="top"/>
    </xf>
    <xf numFmtId="0" fontId="46" fillId="0" borderId="10" xfId="0" applyFont="1" applyBorder="1" applyAlignment="1">
      <alignment horizontal="center" vertical="top"/>
    </xf>
    <xf numFmtId="0" fontId="45" fillId="0" borderId="11" xfId="0" applyFont="1" applyBorder="1" applyAlignment="1">
      <alignment horizontal="left" vertical="top"/>
    </xf>
    <xf numFmtId="0" fontId="45" fillId="0" borderId="11" xfId="0" applyFont="1" applyBorder="1" applyAlignment="1">
      <alignment horizontal="center" vertical="top"/>
    </xf>
    <xf numFmtId="0" fontId="45" fillId="0" borderId="9" xfId="0" applyFont="1" applyBorder="1" applyAlignment="1">
      <alignment horizontal="center" vertical="top"/>
    </xf>
    <xf numFmtId="0" fontId="46" fillId="0" borderId="15" xfId="0" applyFont="1" applyBorder="1" applyAlignment="1">
      <alignment vertical="top"/>
    </xf>
    <xf numFmtId="0" fontId="45" fillId="0" borderId="9" xfId="0" applyFont="1" applyBorder="1" applyAlignment="1">
      <alignment horizontal="center" vertical="top" wrapText="1"/>
    </xf>
    <xf numFmtId="0" fontId="45" fillId="0" borderId="12" xfId="0" applyFont="1" applyBorder="1" applyAlignment="1">
      <alignment horizontal="center" vertical="top" wrapText="1"/>
    </xf>
    <xf numFmtId="0" fontId="46" fillId="0" borderId="13" xfId="0" applyFont="1" applyBorder="1" applyAlignment="1">
      <alignment vertical="top" wrapText="1"/>
    </xf>
    <xf numFmtId="0" fontId="46" fillId="0" borderId="13" xfId="0" applyFont="1" applyBorder="1" applyAlignment="1">
      <alignment vertical="top"/>
    </xf>
    <xf numFmtId="0" fontId="46" fillId="0" borderId="14" xfId="0" applyFont="1" applyBorder="1" applyAlignment="1">
      <alignment horizontal="center" vertical="top"/>
    </xf>
    <xf numFmtId="0" fontId="46" fillId="0" borderId="0" xfId="0" applyFont="1" applyBorder="1" applyAlignment="1">
      <alignment vertical="top"/>
    </xf>
    <xf numFmtId="0" fontId="36" fillId="0" borderId="10" xfId="0" applyFont="1" applyBorder="1" applyAlignment="1">
      <alignment vertical="top"/>
    </xf>
    <xf numFmtId="0" fontId="46" fillId="0" borderId="14" xfId="0" applyFont="1" applyBorder="1" applyAlignment="1">
      <alignment vertical="top"/>
    </xf>
    <xf numFmtId="0" fontId="23" fillId="0" borderId="10" xfId="0" applyFont="1" applyBorder="1" applyAlignment="1">
      <alignment horizontal="center" vertical="top"/>
    </xf>
    <xf numFmtId="0" fontId="47" fillId="0" borderId="0" xfId="0" applyFont="1" applyAlignment="1">
      <alignment vertical="top" wrapText="1"/>
    </xf>
    <xf numFmtId="0" fontId="46" fillId="0" borderId="10" xfId="0" applyFont="1" applyBorder="1" applyAlignment="1">
      <alignment vertical="top"/>
    </xf>
    <xf numFmtId="0" fontId="46" fillId="0" borderId="9" xfId="0" applyFont="1" applyBorder="1" applyAlignment="1">
      <alignment vertical="top"/>
    </xf>
    <xf numFmtId="0" fontId="46" fillId="0" borderId="9" xfId="0" applyFont="1" applyBorder="1" applyAlignment="1">
      <alignment horizontal="center" vertical="top"/>
    </xf>
    <xf numFmtId="4" fontId="20" fillId="0" borderId="13" xfId="0" applyNumberFormat="1" applyFont="1" applyBorder="1" applyAlignment="1">
      <alignment horizontal="center" vertical="top"/>
    </xf>
    <xf numFmtId="4" fontId="46" fillId="0" borderId="14" xfId="0" applyNumberFormat="1" applyFont="1" applyBorder="1" applyAlignment="1">
      <alignment horizontal="center" vertical="top"/>
    </xf>
    <xf numFmtId="0" fontId="46" fillId="0" borderId="10" xfId="0" applyFont="1" applyBorder="1" applyAlignment="1">
      <alignment vertical="top" wrapText="1"/>
    </xf>
    <xf numFmtId="4" fontId="20" fillId="0" borderId="10" xfId="0" applyNumberFormat="1" applyFont="1" applyBorder="1" applyAlignment="1">
      <alignment horizontal="center" vertical="top"/>
    </xf>
    <xf numFmtId="4" fontId="46" fillId="0" borderId="9" xfId="0" applyNumberFormat="1" applyFont="1" applyBorder="1" applyAlignment="1">
      <alignment horizontal="center" vertical="top"/>
    </xf>
    <xf numFmtId="0" fontId="47" fillId="0" borderId="0" xfId="0" applyFont="1" applyAlignment="1">
      <alignment vertical="top"/>
    </xf>
    <xf numFmtId="0" fontId="46" fillId="0" borderId="11" xfId="0" applyFont="1" applyBorder="1" applyAlignment="1">
      <alignment vertical="top"/>
    </xf>
    <xf numFmtId="0" fontId="45" fillId="0" borderId="11" xfId="0" applyFont="1" applyBorder="1" applyAlignment="1">
      <alignment vertical="center"/>
    </xf>
    <xf numFmtId="0" fontId="45" fillId="0" borderId="0" xfId="0" applyFont="1" applyAlignment="1">
      <alignment vertical="center"/>
    </xf>
    <xf numFmtId="0" fontId="45" fillId="0" borderId="14" xfId="0" applyFont="1" applyBorder="1" applyAlignment="1">
      <alignment vertical="center"/>
    </xf>
    <xf numFmtId="0" fontId="45" fillId="0" borderId="16" xfId="0" applyFont="1" applyBorder="1" applyAlignment="1">
      <alignment vertical="top"/>
    </xf>
    <xf numFmtId="0" fontId="45" fillId="0" borderId="11" xfId="0" applyFont="1" applyBorder="1" applyAlignment="1">
      <alignment vertical="top"/>
    </xf>
    <xf numFmtId="1" fontId="46" fillId="0" borderId="14" xfId="0" applyNumberFormat="1" applyFont="1" applyBorder="1" applyAlignment="1">
      <alignment horizontal="center" vertical="top"/>
    </xf>
    <xf numFmtId="0" fontId="32" fillId="0" borderId="0" xfId="0" applyFont="1" applyAlignment="1">
      <alignment horizontal="center" vertical="center"/>
    </xf>
    <xf numFmtId="0" fontId="32" fillId="0" borderId="17" xfId="0" applyFont="1" applyFill="1" applyBorder="1" applyAlignment="1">
      <alignment horizontal="center" vertical="center"/>
    </xf>
    <xf numFmtId="0" fontId="32" fillId="0" borderId="0" xfId="0" applyFont="1"/>
    <xf numFmtId="2" fontId="32" fillId="0" borderId="0" xfId="0" applyNumberFormat="1" applyFont="1" applyAlignment="1">
      <alignment horizontal="left" vertical="center" wrapText="1"/>
    </xf>
    <xf numFmtId="0" fontId="32" fillId="0" borderId="0" xfId="0" applyFont="1" applyAlignment="1">
      <alignment horizontal="center"/>
    </xf>
    <xf numFmtId="0" fontId="32" fillId="0" borderId="0" xfId="0" applyFont="1" applyAlignment="1">
      <alignment vertical="top"/>
    </xf>
    <xf numFmtId="0" fontId="32" fillId="0" borderId="0" xfId="0" applyFont="1" applyBorder="1" applyAlignment="1">
      <alignment vertical="top"/>
    </xf>
    <xf numFmtId="0" fontId="48" fillId="0" borderId="11" xfId="0" applyFont="1" applyBorder="1" applyAlignment="1">
      <alignment vertical="top"/>
    </xf>
    <xf numFmtId="0" fontId="48" fillId="0" borderId="9" xfId="0" applyFont="1" applyBorder="1" applyAlignment="1">
      <alignment horizontal="center" vertical="top" wrapText="1"/>
    </xf>
    <xf numFmtId="0" fontId="32" fillId="0" borderId="13" xfId="0" applyFont="1" applyBorder="1" applyAlignment="1">
      <alignment vertical="center"/>
    </xf>
    <xf numFmtId="0" fontId="32" fillId="0" borderId="14" xfId="0" applyFont="1" applyBorder="1" applyAlignment="1">
      <alignment vertical="top"/>
    </xf>
    <xf numFmtId="2" fontId="32" fillId="0" borderId="13" xfId="0" applyNumberFormat="1" applyFont="1" applyBorder="1" applyAlignment="1">
      <alignment horizontal="center" vertical="top"/>
    </xf>
    <xf numFmtId="2" fontId="32" fillId="0" borderId="14" xfId="0" applyNumberFormat="1" applyFont="1" applyBorder="1" applyAlignment="1">
      <alignment horizontal="center" vertical="top"/>
    </xf>
    <xf numFmtId="0" fontId="48" fillId="0" borderId="11" xfId="0" applyFont="1" applyBorder="1" applyAlignment="1">
      <alignment horizontal="center" vertical="top"/>
    </xf>
    <xf numFmtId="2" fontId="32" fillId="0" borderId="14" xfId="0" applyNumberFormat="1" applyFont="1" applyBorder="1" applyAlignment="1">
      <alignment horizontal="center" vertical="center"/>
    </xf>
    <xf numFmtId="0" fontId="32" fillId="0" borderId="10" xfId="0" applyFont="1" applyBorder="1" applyAlignment="1">
      <alignment vertical="top"/>
    </xf>
    <xf numFmtId="0" fontId="48" fillId="0" borderId="11" xfId="0" applyFont="1" applyBorder="1" applyAlignment="1">
      <alignment vertical="center"/>
    </xf>
    <xf numFmtId="0" fontId="48" fillId="0" borderId="9" xfId="0" applyFont="1" applyBorder="1" applyAlignment="1">
      <alignment horizontal="center" vertical="center" wrapText="1"/>
    </xf>
    <xf numFmtId="4" fontId="32" fillId="0" borderId="13" xfId="0" applyNumberFormat="1" applyFont="1" applyBorder="1" applyAlignment="1">
      <alignment horizontal="center" vertical="center"/>
    </xf>
    <xf numFmtId="0" fontId="32" fillId="0" borderId="14" xfId="0" applyFont="1" applyBorder="1" applyAlignment="1">
      <alignment vertical="center"/>
    </xf>
    <xf numFmtId="0" fontId="48" fillId="0" borderId="11" xfId="0" applyFont="1" applyBorder="1" applyAlignment="1">
      <alignment horizontal="center" vertical="center"/>
    </xf>
    <xf numFmtId="0" fontId="32" fillId="0" borderId="11" xfId="0" applyFont="1" applyBorder="1" applyAlignment="1">
      <alignment vertical="center"/>
    </xf>
    <xf numFmtId="0" fontId="48" fillId="0" borderId="9" xfId="0" applyFont="1" applyBorder="1" applyAlignment="1">
      <alignment horizontal="center" vertical="center"/>
    </xf>
    <xf numFmtId="0" fontId="32" fillId="0" borderId="10" xfId="0" applyFont="1" applyBorder="1" applyAlignment="1">
      <alignment vertical="center"/>
    </xf>
    <xf numFmtId="0" fontId="45" fillId="0" borderId="18" xfId="0" applyFont="1" applyBorder="1" applyAlignment="1">
      <alignment vertical="center"/>
    </xf>
    <xf numFmtId="0" fontId="45" fillId="0" borderId="19" xfId="0" applyFont="1" applyBorder="1" applyAlignment="1">
      <alignment horizontal="center" vertical="center"/>
    </xf>
    <xf numFmtId="0" fontId="46" fillId="0" borderId="20" xfId="0" applyFont="1" applyBorder="1" applyAlignment="1">
      <alignment vertical="center"/>
    </xf>
    <xf numFmtId="0" fontId="23" fillId="0" borderId="19" xfId="0" applyFont="1" applyBorder="1" applyAlignment="1">
      <alignment horizontal="center" vertical="center"/>
    </xf>
    <xf numFmtId="0" fontId="47" fillId="0" borderId="0" xfId="0" applyFont="1" applyBorder="1" applyAlignment="1">
      <alignment vertical="center" wrapText="1"/>
    </xf>
    <xf numFmtId="0" fontId="46" fillId="0" borderId="19" xfId="0" applyFont="1" applyBorder="1" applyAlignment="1">
      <alignment vertical="center"/>
    </xf>
    <xf numFmtId="0" fontId="46" fillId="0" borderId="21" xfId="0" applyFont="1" applyBorder="1" applyAlignment="1">
      <alignment vertical="center"/>
    </xf>
    <xf numFmtId="0" fontId="23" fillId="0" borderId="19" xfId="0" applyFont="1" applyBorder="1" applyAlignment="1">
      <alignment horizontal="center"/>
    </xf>
    <xf numFmtId="0" fontId="32" fillId="0" borderId="22" xfId="0" applyFont="1" applyBorder="1" applyAlignment="1">
      <alignment vertical="center"/>
    </xf>
    <xf numFmtId="0" fontId="46" fillId="0" borderId="23" xfId="0" applyFont="1" applyBorder="1" applyAlignment="1">
      <alignment vertical="center"/>
    </xf>
    <xf numFmtId="0" fontId="46" fillId="0" borderId="24" xfId="0" applyFont="1" applyBorder="1" applyAlignment="1">
      <alignment vertical="center"/>
    </xf>
    <xf numFmtId="0" fontId="46" fillId="0" borderId="22" xfId="0" applyFont="1" applyBorder="1" applyAlignment="1">
      <alignment vertical="center"/>
    </xf>
    <xf numFmtId="0" fontId="46" fillId="0" borderId="25" xfId="0" applyFont="1" applyBorder="1" applyAlignment="1">
      <alignment vertical="center"/>
    </xf>
    <xf numFmtId="0" fontId="46" fillId="0" borderId="22" xfId="0" applyFont="1" applyBorder="1" applyAlignment="1">
      <alignment horizontal="center" vertical="center"/>
    </xf>
    <xf numFmtId="4" fontId="46" fillId="0" borderId="22" xfId="0" applyNumberFormat="1" applyFont="1" applyBorder="1" applyAlignment="1">
      <alignment horizontal="center" vertical="center"/>
    </xf>
    <xf numFmtId="0" fontId="46" fillId="0" borderId="19" xfId="0" applyFont="1" applyBorder="1" applyAlignment="1">
      <alignment horizontal="center" vertical="center"/>
    </xf>
    <xf numFmtId="0" fontId="46" fillId="0" borderId="19" xfId="0" applyFont="1" applyBorder="1" applyAlignment="1">
      <alignment horizontal="center"/>
    </xf>
    <xf numFmtId="0" fontId="46" fillId="0" borderId="19" xfId="0" applyFont="1" applyBorder="1" applyAlignment="1">
      <alignment vertical="top"/>
    </xf>
    <xf numFmtId="0" fontId="46" fillId="0" borderId="23" xfId="0" applyFont="1" applyBorder="1" applyAlignment="1">
      <alignment vertical="top"/>
    </xf>
    <xf numFmtId="0" fontId="46" fillId="0" borderId="22" xfId="0" applyFont="1" applyBorder="1" applyAlignment="1">
      <alignment vertical="top"/>
    </xf>
    <xf numFmtId="0" fontId="32" fillId="0" borderId="22" xfId="0" applyFont="1" applyBorder="1" applyAlignment="1">
      <alignment vertical="top"/>
    </xf>
    <xf numFmtId="0" fontId="46" fillId="0" borderId="22" xfId="0" applyFont="1" applyBorder="1" applyAlignment="1">
      <alignment horizontal="center" vertical="top"/>
    </xf>
    <xf numFmtId="2" fontId="46" fillId="0" borderId="22" xfId="0" applyNumberFormat="1" applyFont="1" applyBorder="1" applyAlignment="1">
      <alignment horizontal="center" vertical="top"/>
    </xf>
    <xf numFmtId="0" fontId="45" fillId="0" borderId="26" xfId="0" applyFont="1" applyBorder="1" applyAlignment="1">
      <alignment vertical="top"/>
    </xf>
    <xf numFmtId="0" fontId="45" fillId="0" borderId="27" xfId="0" applyFont="1" applyBorder="1" applyAlignment="1">
      <alignment horizontal="center" vertical="top" wrapText="1"/>
    </xf>
    <xf numFmtId="0" fontId="48" fillId="0" borderId="17" xfId="0" applyFont="1" applyFill="1" applyBorder="1" applyAlignment="1">
      <alignment horizontal="center" vertical="center"/>
    </xf>
    <xf numFmtId="0" fontId="48" fillId="0" borderId="17" xfId="0" applyFont="1" applyFill="1" applyBorder="1" applyAlignment="1">
      <alignment horizontal="center" vertical="center" wrapText="1"/>
    </xf>
    <xf numFmtId="2" fontId="48" fillId="0" borderId="17" xfId="0" applyNumberFormat="1" applyFont="1" applyFill="1" applyBorder="1" applyAlignment="1">
      <alignment horizontal="center" vertical="center" wrapText="1"/>
    </xf>
    <xf numFmtId="4" fontId="32" fillId="0" borderId="17" xfId="0" applyNumberFormat="1" applyFont="1" applyFill="1" applyBorder="1" applyAlignment="1">
      <alignment horizontal="right" vertical="center"/>
    </xf>
    <xf numFmtId="0" fontId="48" fillId="0" borderId="0" xfId="0" applyFont="1"/>
    <xf numFmtId="0" fontId="41" fillId="0" borderId="0" xfId="0" applyFont="1"/>
    <xf numFmtId="0" fontId="45" fillId="0" borderId="16" xfId="0" applyFont="1" applyBorder="1" applyAlignment="1">
      <alignment vertical="top"/>
    </xf>
    <xf numFmtId="0" fontId="45" fillId="0" borderId="11" xfId="0" applyFont="1" applyBorder="1" applyAlignment="1">
      <alignment vertical="top"/>
    </xf>
    <xf numFmtId="0" fontId="48" fillId="0" borderId="11" xfId="0" applyFont="1" applyBorder="1" applyAlignment="1">
      <alignment vertical="top"/>
    </xf>
    <xf numFmtId="4" fontId="46" fillId="0" borderId="14" xfId="0" applyNumberFormat="1" applyFont="1" applyBorder="1" applyAlignment="1">
      <alignment horizontal="right" vertical="center"/>
    </xf>
    <xf numFmtId="4" fontId="32" fillId="0" borderId="17" xfId="0" applyNumberFormat="1" applyFont="1" applyFill="1" applyBorder="1"/>
    <xf numFmtId="4" fontId="32" fillId="0" borderId="17" xfId="0" applyNumberFormat="1" applyFont="1" applyBorder="1"/>
    <xf numFmtId="0" fontId="0" fillId="0" borderId="17" xfId="0" applyBorder="1"/>
    <xf numFmtId="0" fontId="45" fillId="0" borderId="16" xfId="0" applyFont="1" applyBorder="1" applyAlignment="1">
      <alignment vertical="top"/>
    </xf>
    <xf numFmtId="0" fontId="45" fillId="0" borderId="11" xfId="0" applyFont="1" applyBorder="1" applyAlignment="1">
      <alignment vertical="top"/>
    </xf>
    <xf numFmtId="0" fontId="48" fillId="0" borderId="11" xfId="0" applyFont="1" applyBorder="1" applyAlignment="1">
      <alignment vertical="top"/>
    </xf>
    <xf numFmtId="167" fontId="0" fillId="0" borderId="17" xfId="0" applyNumberFormat="1" applyBorder="1"/>
    <xf numFmtId="0" fontId="0" fillId="0" borderId="17" xfId="0" applyBorder="1" applyAlignment="1">
      <alignment horizontal="right"/>
    </xf>
    <xf numFmtId="0" fontId="48" fillId="0" borderId="30" xfId="0" applyFont="1" applyFill="1" applyBorder="1" applyAlignment="1">
      <alignment horizontal="center" vertical="center" wrapText="1"/>
    </xf>
    <xf numFmtId="0" fontId="32" fillId="0" borderId="30" xfId="0" applyFont="1" applyFill="1" applyBorder="1" applyAlignment="1">
      <alignment horizontal="center" vertical="center"/>
    </xf>
    <xf numFmtId="0" fontId="49" fillId="0" borderId="0" xfId="0" applyFont="1" applyBorder="1" applyAlignment="1">
      <alignment horizontal="center" vertical="center" wrapText="1"/>
    </xf>
    <xf numFmtId="0" fontId="32" fillId="0" borderId="17" xfId="0" applyFont="1" applyBorder="1" applyAlignment="1">
      <alignment vertical="center" wrapText="1"/>
    </xf>
    <xf numFmtId="0" fontId="32" fillId="0" borderId="17" xfId="0" applyFont="1" applyBorder="1" applyAlignment="1">
      <alignment vertical="center"/>
    </xf>
    <xf numFmtId="0" fontId="32" fillId="0" borderId="38" xfId="0" applyFont="1" applyBorder="1" applyAlignment="1">
      <alignment vertical="center"/>
    </xf>
    <xf numFmtId="0" fontId="32" fillId="0" borderId="38" xfId="0" applyFont="1" applyBorder="1" applyAlignment="1">
      <alignment vertical="center" wrapText="1"/>
    </xf>
    <xf numFmtId="0" fontId="48" fillId="0" borderId="38" xfId="0" applyFont="1" applyBorder="1" applyAlignment="1">
      <alignment vertical="center" wrapText="1"/>
    </xf>
    <xf numFmtId="0" fontId="32" fillId="0" borderId="51" xfId="0" applyFont="1" applyBorder="1" applyAlignment="1">
      <alignment vertical="center" wrapText="1"/>
    </xf>
    <xf numFmtId="0" fontId="32" fillId="0" borderId="52" xfId="0" applyFont="1" applyBorder="1" applyAlignment="1">
      <alignment vertical="center" wrapText="1"/>
    </xf>
    <xf numFmtId="0" fontId="32" fillId="0" borderId="53" xfId="0" applyFont="1" applyBorder="1" applyAlignment="1">
      <alignment vertical="center" wrapText="1"/>
    </xf>
    <xf numFmtId="0" fontId="32" fillId="0" borderId="54" xfId="0" applyFont="1" applyBorder="1" applyAlignment="1">
      <alignment vertical="center" wrapText="1"/>
    </xf>
    <xf numFmtId="0" fontId="32" fillId="0" borderId="55" xfId="0" applyFont="1" applyBorder="1" applyAlignment="1">
      <alignment vertical="center" wrapText="1"/>
    </xf>
    <xf numFmtId="0" fontId="32" fillId="0" borderId="23" xfId="0" applyFont="1" applyBorder="1" applyAlignment="1">
      <alignment vertical="center" wrapText="1"/>
    </xf>
    <xf numFmtId="0" fontId="32" fillId="0" borderId="56" xfId="0" applyFont="1" applyBorder="1" applyAlignment="1">
      <alignment vertical="center" wrapText="1"/>
    </xf>
    <xf numFmtId="0" fontId="0" fillId="0" borderId="57" xfId="0" applyBorder="1" applyAlignment="1">
      <alignment horizontal="center"/>
    </xf>
    <xf numFmtId="0" fontId="48" fillId="0" borderId="54" xfId="0" applyFont="1" applyBorder="1" applyAlignment="1">
      <alignment vertical="center" wrapText="1"/>
    </xf>
    <xf numFmtId="0" fontId="0" fillId="0" borderId="58" xfId="0" applyBorder="1" applyAlignment="1">
      <alignment horizontal="center"/>
    </xf>
    <xf numFmtId="0" fontId="48" fillId="0" borderId="56" xfId="0" applyFont="1" applyBorder="1" applyAlignment="1">
      <alignment vertical="center" wrapText="1"/>
    </xf>
    <xf numFmtId="0" fontId="48" fillId="54" borderId="13" xfId="0" applyFont="1" applyFill="1" applyBorder="1" applyAlignment="1">
      <alignment horizontal="center" vertical="center"/>
    </xf>
    <xf numFmtId="0" fontId="44" fillId="0" borderId="0" xfId="0" applyFont="1" applyAlignment="1">
      <alignment vertical="center" wrapText="1"/>
    </xf>
    <xf numFmtId="0" fontId="32" fillId="0" borderId="59" xfId="0" applyFont="1" applyBorder="1" applyAlignment="1">
      <alignment vertical="center" wrapText="1"/>
    </xf>
    <xf numFmtId="0" fontId="32" fillId="0" borderId="30" xfId="0" applyFont="1" applyBorder="1" applyAlignment="1">
      <alignment vertical="center" wrapText="1"/>
    </xf>
    <xf numFmtId="0" fontId="32" fillId="0" borderId="60" xfId="0" applyFont="1" applyBorder="1" applyAlignment="1">
      <alignment vertical="center" wrapText="1"/>
    </xf>
    <xf numFmtId="0" fontId="32" fillId="0" borderId="62" xfId="0" applyFont="1" applyBorder="1" applyAlignment="1">
      <alignment vertical="center" wrapText="1"/>
    </xf>
    <xf numFmtId="0" fontId="0" fillId="0" borderId="52" xfId="0" applyBorder="1"/>
    <xf numFmtId="0" fontId="0" fillId="0" borderId="53" xfId="0" applyBorder="1"/>
    <xf numFmtId="0" fontId="0" fillId="0" borderId="54" xfId="0" applyBorder="1"/>
    <xf numFmtId="0" fontId="0" fillId="0" borderId="55" xfId="0" applyBorder="1"/>
    <xf numFmtId="0" fontId="0" fillId="0" borderId="23" xfId="0" applyBorder="1"/>
    <xf numFmtId="0" fontId="0" fillId="0" borderId="38" xfId="0" applyBorder="1"/>
    <xf numFmtId="0" fontId="0" fillId="0" borderId="56" xfId="0" applyBorder="1"/>
    <xf numFmtId="0" fontId="0" fillId="0" borderId="66" xfId="0" applyBorder="1"/>
    <xf numFmtId="0" fontId="0" fillId="0" borderId="27" xfId="0" applyBorder="1"/>
    <xf numFmtId="0" fontId="44" fillId="0" borderId="0" xfId="0" applyFont="1" applyAlignment="1">
      <alignment vertical="center"/>
    </xf>
    <xf numFmtId="0" fontId="32" fillId="0" borderId="66" xfId="0" applyFont="1" applyBorder="1" applyAlignment="1">
      <alignment vertical="center" wrapText="1"/>
    </xf>
    <xf numFmtId="0" fontId="0" fillId="0" borderId="51" xfId="0" applyBorder="1"/>
    <xf numFmtId="0" fontId="0" fillId="0" borderId="61" xfId="0" applyBorder="1"/>
    <xf numFmtId="0" fontId="0" fillId="0" borderId="30" xfId="0" applyBorder="1"/>
    <xf numFmtId="0" fontId="44" fillId="0" borderId="17" xfId="0" applyFont="1" applyBorder="1"/>
    <xf numFmtId="0" fontId="44" fillId="0" borderId="55" xfId="0" applyFont="1" applyBorder="1"/>
    <xf numFmtId="0" fontId="44" fillId="0" borderId="38" xfId="0" applyFont="1" applyBorder="1"/>
    <xf numFmtId="0" fontId="44" fillId="0" borderId="67" xfId="0" applyFont="1" applyBorder="1"/>
    <xf numFmtId="0" fontId="0" fillId="0" borderId="67" xfId="0" applyBorder="1"/>
    <xf numFmtId="0" fontId="0" fillId="0" borderId="21" xfId="0" applyBorder="1"/>
    <xf numFmtId="0" fontId="44" fillId="0" borderId="52" xfId="0" applyFont="1" applyBorder="1"/>
    <xf numFmtId="0" fontId="44" fillId="0" borderId="0" xfId="0" applyFont="1" applyBorder="1" applyAlignment="1">
      <alignment vertical="center"/>
    </xf>
    <xf numFmtId="0" fontId="0" fillId="0" borderId="0" xfId="0" applyBorder="1"/>
    <xf numFmtId="0" fontId="32" fillId="0" borderId="0" xfId="0" applyFont="1" applyBorder="1" applyAlignment="1">
      <alignment vertical="center" wrapText="1"/>
    </xf>
    <xf numFmtId="0" fontId="49" fillId="0" borderId="0" xfId="0" applyFont="1" applyBorder="1" applyAlignment="1">
      <alignment horizontal="left" vertical="center"/>
    </xf>
    <xf numFmtId="0" fontId="48" fillId="54" borderId="12" xfId="0" applyFont="1" applyFill="1" applyBorder="1" applyAlignment="1">
      <alignment horizontal="center" vertical="center"/>
    </xf>
    <xf numFmtId="0" fontId="23" fillId="0" borderId="17" xfId="0" applyFont="1" applyBorder="1" applyAlignment="1">
      <alignment vertical="center" wrapText="1"/>
    </xf>
    <xf numFmtId="0" fontId="23" fillId="0" borderId="52" xfId="0" applyFont="1" applyBorder="1" applyAlignment="1">
      <alignment vertical="center" wrapText="1"/>
    </xf>
    <xf numFmtId="0" fontId="48" fillId="0" borderId="53" xfId="0" applyFont="1" applyBorder="1" applyAlignment="1">
      <alignment vertical="center" wrapText="1"/>
    </xf>
    <xf numFmtId="0" fontId="23" fillId="0" borderId="55" xfId="0" applyFont="1" applyBorder="1" applyAlignment="1">
      <alignment vertical="center" wrapText="1"/>
    </xf>
    <xf numFmtId="0" fontId="32" fillId="0" borderId="61" xfId="0" applyFont="1" applyBorder="1" applyAlignment="1">
      <alignment vertical="center" wrapText="1"/>
    </xf>
    <xf numFmtId="0" fontId="23" fillId="0" borderId="38" xfId="0" applyFont="1" applyBorder="1" applyAlignment="1">
      <alignment vertical="center" wrapText="1"/>
    </xf>
    <xf numFmtId="0" fontId="32" fillId="0" borderId="72" xfId="0" applyFont="1" applyBorder="1" applyAlignment="1">
      <alignment vertical="center" wrapText="1"/>
    </xf>
    <xf numFmtId="0" fontId="23" fillId="0" borderId="67" xfId="0" applyFont="1" applyBorder="1" applyAlignment="1">
      <alignment vertical="center" wrapText="1"/>
    </xf>
    <xf numFmtId="0" fontId="0" fillId="0" borderId="0" xfId="0" applyBorder="1" applyAlignment="1">
      <alignment vertical="center"/>
    </xf>
    <xf numFmtId="0" fontId="41" fillId="0" borderId="0" xfId="0" applyFont="1" applyFill="1"/>
    <xf numFmtId="0" fontId="32" fillId="0" borderId="52" xfId="0" applyFont="1" applyFill="1" applyBorder="1" applyAlignment="1">
      <alignment vertical="center" wrapText="1"/>
    </xf>
    <xf numFmtId="0" fontId="48" fillId="0" borderId="53" xfId="0" applyFont="1" applyFill="1" applyBorder="1" applyAlignment="1">
      <alignment vertical="center" wrapText="1"/>
    </xf>
    <xf numFmtId="0" fontId="32" fillId="0" borderId="17" xfId="0" applyFont="1" applyFill="1" applyBorder="1" applyAlignment="1">
      <alignment vertical="center" wrapText="1"/>
    </xf>
    <xf numFmtId="0" fontId="48" fillId="0" borderId="54" xfId="0" applyFont="1" applyFill="1" applyBorder="1" applyAlignment="1">
      <alignment vertical="center" wrapText="1"/>
    </xf>
    <xf numFmtId="0" fontId="32" fillId="0" borderId="38" xfId="0" applyFont="1" applyFill="1" applyBorder="1" applyAlignment="1">
      <alignment vertical="center" wrapText="1"/>
    </xf>
    <xf numFmtId="0" fontId="23" fillId="0" borderId="66" xfId="0" applyFont="1" applyBorder="1" applyAlignment="1">
      <alignment vertical="center" wrapText="1"/>
    </xf>
    <xf numFmtId="0" fontId="0" fillId="0" borderId="0" xfId="0" applyFill="1"/>
    <xf numFmtId="0" fontId="32" fillId="0" borderId="51" xfId="0" applyFont="1" applyFill="1" applyBorder="1" applyAlignment="1">
      <alignment vertical="center" wrapText="1"/>
    </xf>
    <xf numFmtId="0" fontId="48" fillId="0" borderId="52"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54" xfId="0" applyFont="1" applyFill="1" applyBorder="1" applyAlignment="1">
      <alignment horizontal="center" vertical="center"/>
    </xf>
    <xf numFmtId="0" fontId="32" fillId="0" borderId="59" xfId="0" applyFont="1" applyFill="1" applyBorder="1" applyAlignment="1">
      <alignment vertical="center" wrapText="1"/>
    </xf>
    <xf numFmtId="0" fontId="46" fillId="0" borderId="14" xfId="0" applyFont="1" applyBorder="1" applyAlignment="1">
      <alignment vertical="top" wrapText="1"/>
    </xf>
    <xf numFmtId="0" fontId="36" fillId="0" borderId="14" xfId="0" applyFont="1" applyBorder="1" applyAlignment="1">
      <alignment vertical="center"/>
    </xf>
    <xf numFmtId="4" fontId="36" fillId="0" borderId="13" xfId="0" applyNumberFormat="1" applyFont="1" applyBorder="1" applyAlignment="1">
      <alignment vertical="center"/>
    </xf>
    <xf numFmtId="0" fontId="32" fillId="0" borderId="66" xfId="0" applyFont="1" applyFill="1" applyBorder="1" applyAlignment="1">
      <alignment vertical="center" wrapText="1"/>
    </xf>
    <xf numFmtId="0" fontId="23" fillId="0" borderId="17" xfId="0" applyFont="1" applyBorder="1" applyAlignment="1">
      <alignment horizontal="center" vertical="center" wrapText="1"/>
    </xf>
    <xf numFmtId="0" fontId="23" fillId="0" borderId="17" xfId="0" applyFont="1" applyFill="1" applyBorder="1" applyAlignment="1">
      <alignment horizontal="center" vertical="center"/>
    </xf>
    <xf numFmtId="0" fontId="48" fillId="0" borderId="57" xfId="0" applyFont="1" applyFill="1" applyBorder="1" applyAlignment="1">
      <alignment horizontal="center" vertical="center"/>
    </xf>
    <xf numFmtId="0" fontId="44" fillId="0" borderId="30" xfId="0" applyFont="1" applyBorder="1"/>
    <xf numFmtId="0" fontId="44" fillId="0" borderId="60" xfId="0" applyFont="1" applyBorder="1"/>
    <xf numFmtId="0" fontId="44" fillId="0" borderId="62" xfId="0" applyFont="1" applyBorder="1"/>
    <xf numFmtId="0" fontId="32" fillId="0" borderId="66" xfId="0" applyFont="1" applyBorder="1" applyAlignment="1">
      <alignment horizontal="center" vertical="center" wrapText="1"/>
    </xf>
    <xf numFmtId="0" fontId="32" fillId="55" borderId="0" xfId="0" applyFont="1" applyFill="1"/>
    <xf numFmtId="0" fontId="48" fillId="0" borderId="51" xfId="0" applyFont="1" applyFill="1" applyBorder="1" applyAlignment="1">
      <alignment horizontal="center" vertical="center"/>
    </xf>
    <xf numFmtId="0" fontId="48" fillId="0" borderId="70" xfId="0" applyFont="1" applyFill="1" applyBorder="1" applyAlignment="1">
      <alignment horizontal="center" vertical="center"/>
    </xf>
    <xf numFmtId="0" fontId="48" fillId="0" borderId="61" xfId="0" applyFont="1" applyFill="1" applyBorder="1" applyAlignment="1">
      <alignment horizontal="center" vertical="center"/>
    </xf>
    <xf numFmtId="0" fontId="23" fillId="0" borderId="51" xfId="0" applyFont="1" applyFill="1" applyBorder="1" applyAlignment="1">
      <alignment horizontal="center" vertical="center"/>
    </xf>
    <xf numFmtId="0" fontId="32" fillId="0" borderId="0" xfId="0" applyFont="1" applyAlignment="1">
      <alignment vertical="center"/>
    </xf>
    <xf numFmtId="0" fontId="48" fillId="0" borderId="58"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Border="1" applyAlignment="1">
      <alignment horizontal="center" vertical="center" wrapText="1"/>
    </xf>
    <xf numFmtId="0" fontId="48" fillId="0" borderId="38" xfId="0" applyFont="1" applyFill="1" applyBorder="1" applyAlignment="1">
      <alignment horizontal="center" vertical="center"/>
    </xf>
    <xf numFmtId="0" fontId="48" fillId="0" borderId="56" xfId="0" applyFont="1" applyFill="1" applyBorder="1" applyAlignment="1">
      <alignment horizontal="center" vertical="center"/>
    </xf>
    <xf numFmtId="0" fontId="42" fillId="0" borderId="67" xfId="0" applyFont="1" applyFill="1" applyBorder="1" applyAlignment="1">
      <alignment horizontal="left" vertical="center"/>
    </xf>
    <xf numFmtId="0" fontId="0" fillId="0" borderId="69" xfId="0" applyFill="1" applyBorder="1" applyAlignment="1">
      <alignment horizontal="center" vertical="center"/>
    </xf>
    <xf numFmtId="0" fontId="0" fillId="0" borderId="65" xfId="0" applyFill="1" applyBorder="1" applyAlignment="1">
      <alignment horizontal="center" vertical="center"/>
    </xf>
    <xf numFmtId="0" fontId="42" fillId="0" borderId="66" xfId="0" applyFont="1" applyFill="1" applyBorder="1" applyAlignment="1">
      <alignment horizontal="left" vertical="center"/>
    </xf>
    <xf numFmtId="0" fontId="32" fillId="0" borderId="76" xfId="0" applyFont="1" applyFill="1" applyBorder="1" applyAlignment="1">
      <alignment vertical="center" wrapText="1"/>
    </xf>
    <xf numFmtId="0" fontId="48" fillId="0" borderId="27" xfId="0" applyFont="1" applyFill="1" applyBorder="1" applyAlignment="1">
      <alignment vertical="center" wrapText="1"/>
    </xf>
    <xf numFmtId="0" fontId="32" fillId="0" borderId="55" xfId="0" applyFont="1" applyFill="1" applyBorder="1" applyAlignment="1">
      <alignment vertical="center" wrapText="1"/>
    </xf>
    <xf numFmtId="0" fontId="48" fillId="0" borderId="23" xfId="0" applyFont="1" applyFill="1" applyBorder="1" applyAlignment="1">
      <alignment vertical="center" wrapText="1"/>
    </xf>
    <xf numFmtId="0" fontId="32" fillId="0" borderId="77" xfId="0" applyFont="1" applyFill="1" applyBorder="1" applyAlignment="1">
      <alignment vertical="center" wrapText="1"/>
    </xf>
    <xf numFmtId="0" fontId="32" fillId="0" borderId="67" xfId="0" applyFont="1" applyFill="1" applyBorder="1" applyAlignment="1">
      <alignment vertical="center" wrapText="1"/>
    </xf>
    <xf numFmtId="0" fontId="48" fillId="0" borderId="21" xfId="0" applyFont="1" applyFill="1" applyBorder="1" applyAlignment="1">
      <alignment vertical="center" wrapText="1"/>
    </xf>
    <xf numFmtId="0" fontId="42" fillId="0" borderId="32" xfId="0" applyFont="1" applyBorder="1" applyAlignment="1">
      <alignment horizontal="left" vertical="center"/>
    </xf>
    <xf numFmtId="0" fontId="32" fillId="0" borderId="27" xfId="0" applyFont="1" applyBorder="1" applyAlignment="1">
      <alignment vertical="center" wrapText="1"/>
    </xf>
    <xf numFmtId="0" fontId="32" fillId="0" borderId="17" xfId="0" applyFont="1" applyBorder="1" applyAlignment="1">
      <alignment vertical="center" wrapText="1"/>
    </xf>
    <xf numFmtId="0" fontId="44" fillId="0" borderId="68" xfId="0" applyFont="1" applyBorder="1" applyAlignment="1">
      <alignment horizontal="center" vertical="center"/>
    </xf>
    <xf numFmtId="0" fontId="44" fillId="0" borderId="78" xfId="0" applyFont="1" applyBorder="1" applyAlignment="1">
      <alignment horizontal="center" vertical="center"/>
    </xf>
    <xf numFmtId="0" fontId="32" fillId="0" borderId="17" xfId="0" applyFont="1" applyBorder="1" applyAlignment="1">
      <alignment vertical="center" wrapText="1"/>
    </xf>
    <xf numFmtId="0" fontId="32" fillId="0" borderId="17" xfId="0" applyFont="1" applyFill="1" applyBorder="1" applyAlignment="1">
      <alignment horizontal="center" vertical="center"/>
    </xf>
    <xf numFmtId="0" fontId="0" fillId="0" borderId="70" xfId="0" applyBorder="1" applyAlignment="1">
      <alignment horizontal="center"/>
    </xf>
    <xf numFmtId="0" fontId="32" fillId="0" borderId="51" xfId="0" applyFont="1" applyBorder="1" applyAlignment="1">
      <alignment vertical="center"/>
    </xf>
    <xf numFmtId="0" fontId="48" fillId="0" borderId="61" xfId="0" applyFont="1" applyBorder="1" applyAlignment="1">
      <alignment vertical="center" wrapText="1"/>
    </xf>
    <xf numFmtId="0" fontId="0" fillId="0" borderId="60" xfId="0" applyBorder="1"/>
    <xf numFmtId="0" fontId="0" fillId="0" borderId="59" xfId="0" applyBorder="1"/>
    <xf numFmtId="0" fontId="0" fillId="0" borderId="62" xfId="0" applyBorder="1"/>
    <xf numFmtId="0" fontId="32" fillId="0" borderId="71" xfId="0" applyFont="1" applyFill="1" applyBorder="1" applyAlignment="1">
      <alignment vertical="center" wrapText="1"/>
    </xf>
    <xf numFmtId="0" fontId="0" fillId="0" borderId="75" xfId="0" applyBorder="1" applyAlignment="1">
      <alignment horizontal="center" vertical="center" wrapText="1"/>
    </xf>
    <xf numFmtId="0" fontId="0" fillId="0" borderId="71" xfId="0" applyBorder="1" applyAlignment="1">
      <alignment horizontal="center" vertical="center" wrapText="1"/>
    </xf>
    <xf numFmtId="0" fontId="0" fillId="0" borderId="71" xfId="0" applyBorder="1"/>
    <xf numFmtId="0" fontId="0" fillId="0" borderId="20" xfId="0" applyBorder="1"/>
    <xf numFmtId="0" fontId="44" fillId="0" borderId="68" xfId="0" applyFont="1" applyBorder="1"/>
    <xf numFmtId="0" fontId="0" fillId="0" borderId="68" xfId="0" applyBorder="1"/>
    <xf numFmtId="0" fontId="44" fillId="0" borderId="59" xfId="0" applyFont="1" applyBorder="1"/>
    <xf numFmtId="0" fontId="44" fillId="0" borderId="65" xfId="0" applyFont="1" applyBorder="1" applyAlignment="1">
      <alignment horizontal="center" vertical="center"/>
    </xf>
    <xf numFmtId="0" fontId="44" fillId="0" borderId="66" xfId="0" applyFont="1" applyBorder="1"/>
    <xf numFmtId="0" fontId="44" fillId="0" borderId="30" xfId="0" applyFont="1" applyBorder="1" applyAlignment="1">
      <alignment vertical="center" wrapText="1"/>
    </xf>
    <xf numFmtId="0" fontId="44" fillId="0" borderId="62" xfId="0" applyFont="1" applyBorder="1" applyAlignment="1">
      <alignment vertical="center" wrapText="1"/>
    </xf>
    <xf numFmtId="0" fontId="0" fillId="0" borderId="38" xfId="0" applyBorder="1" applyAlignment="1">
      <alignment horizontal="center" vertical="center" wrapText="1"/>
    </xf>
    <xf numFmtId="0" fontId="44" fillId="0" borderId="73" xfId="0" applyFont="1" applyBorder="1" applyAlignment="1">
      <alignment horizontal="center" vertical="center"/>
    </xf>
    <xf numFmtId="0" fontId="44" fillId="0" borderId="63" xfId="0" applyFont="1" applyBorder="1" applyAlignment="1">
      <alignment horizontal="center" vertical="center"/>
    </xf>
    <xf numFmtId="0" fontId="44" fillId="0" borderId="69" xfId="0" applyFont="1" applyBorder="1" applyAlignment="1">
      <alignment horizontal="center" vertical="center"/>
    </xf>
    <xf numFmtId="0" fontId="44" fillId="0" borderId="78" xfId="0" applyFont="1" applyBorder="1" applyAlignment="1">
      <alignment horizontal="center" vertical="center"/>
    </xf>
    <xf numFmtId="0" fontId="32" fillId="0" borderId="17" xfId="0" applyFont="1" applyBorder="1" applyAlignment="1">
      <alignment vertical="center" wrapText="1"/>
    </xf>
    <xf numFmtId="0" fontId="44" fillId="0" borderId="68" xfId="0" applyFont="1" applyBorder="1" applyAlignment="1">
      <alignment horizontal="center" vertical="center"/>
    </xf>
    <xf numFmtId="0" fontId="42" fillId="0" borderId="67" xfId="0" applyFont="1" applyBorder="1" applyAlignment="1">
      <alignment horizontal="left" vertical="center"/>
    </xf>
    <xf numFmtId="0" fontId="0" fillId="0" borderId="69" xfId="0" applyFill="1" applyBorder="1" applyAlignment="1">
      <alignment horizontal="center" vertical="center"/>
    </xf>
    <xf numFmtId="0" fontId="53" fillId="0" borderId="17" xfId="0" applyFont="1" applyBorder="1"/>
    <xf numFmtId="0" fontId="0" fillId="0" borderId="17" xfId="0" applyFill="1" applyBorder="1"/>
    <xf numFmtId="0" fontId="32" fillId="0" borderId="52" xfId="0" applyFont="1" applyFill="1" applyBorder="1" applyAlignment="1">
      <alignment horizontal="justify" vertical="center" wrapText="1"/>
    </xf>
    <xf numFmtId="0" fontId="32" fillId="0" borderId="17" xfId="0" applyFont="1" applyFill="1" applyBorder="1" applyAlignment="1">
      <alignment horizontal="justify" vertical="center" wrapText="1"/>
    </xf>
    <xf numFmtId="0" fontId="32" fillId="0" borderId="38" xfId="0" applyFont="1" applyFill="1" applyBorder="1" applyAlignment="1">
      <alignment horizontal="justify" vertical="center" wrapText="1"/>
    </xf>
    <xf numFmtId="0" fontId="32" fillId="0" borderId="55" xfId="0" applyFont="1" applyFill="1" applyBorder="1" applyAlignment="1">
      <alignment horizontal="justify" vertical="center" wrapText="1"/>
    </xf>
    <xf numFmtId="0" fontId="1" fillId="0" borderId="0" xfId="0" applyFont="1" applyAlignment="1">
      <alignment horizontal="left" vertical="center" wrapText="1"/>
    </xf>
    <xf numFmtId="0" fontId="43" fillId="0" borderId="0" xfId="0" applyFont="1" applyAlignment="1">
      <alignment horizontal="left" vertical="center" wrapText="1"/>
    </xf>
    <xf numFmtId="0" fontId="48" fillId="0" borderId="28" xfId="0" applyFont="1" applyBorder="1" applyAlignment="1">
      <alignment horizontal="right"/>
    </xf>
    <xf numFmtId="0" fontId="48" fillId="0" borderId="29" xfId="0" applyFont="1" applyBorder="1" applyAlignment="1">
      <alignment horizontal="right"/>
    </xf>
    <xf numFmtId="0" fontId="48" fillId="0" borderId="30" xfId="0" applyFont="1" applyBorder="1" applyAlignment="1">
      <alignment horizontal="right"/>
    </xf>
    <xf numFmtId="0" fontId="32" fillId="0" borderId="37" xfId="0" applyFont="1" applyBorder="1" applyAlignment="1">
      <alignment horizontal="left" vertical="center" wrapText="1"/>
    </xf>
    <xf numFmtId="0" fontId="32" fillId="0" borderId="16" xfId="0" applyFont="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32" fillId="0" borderId="36" xfId="0" applyFont="1" applyBorder="1" applyAlignment="1">
      <alignment horizontal="left" vertical="center" wrapText="1"/>
    </xf>
    <xf numFmtId="0" fontId="0" fillId="0" borderId="15" xfId="0" applyBorder="1" applyAlignment="1">
      <alignment horizontal="center" vertical="center"/>
    </xf>
    <xf numFmtId="0" fontId="32" fillId="0" borderId="37" xfId="0" applyFont="1" applyBorder="1" applyAlignment="1">
      <alignment horizontal="left" vertical="center"/>
    </xf>
    <xf numFmtId="0" fontId="32" fillId="0" borderId="16" xfId="0" applyFont="1" applyBorder="1" applyAlignment="1">
      <alignment horizontal="left" vertical="center"/>
    </xf>
    <xf numFmtId="0" fontId="46" fillId="0" borderId="26" xfId="0" applyFont="1" applyBorder="1" applyAlignment="1">
      <alignment vertical="center"/>
    </xf>
    <xf numFmtId="0" fontId="46" fillId="0" borderId="32" xfId="0" applyFont="1" applyBorder="1" applyAlignment="1">
      <alignment vertical="center"/>
    </xf>
    <xf numFmtId="0" fontId="45" fillId="0" borderId="18" xfId="0" applyFont="1" applyBorder="1" applyAlignment="1">
      <alignment vertical="center"/>
    </xf>
    <xf numFmtId="0" fontId="45" fillId="0" borderId="0" xfId="0" applyFont="1" applyBorder="1" applyAlignment="1">
      <alignment vertical="center"/>
    </xf>
    <xf numFmtId="0" fontId="48" fillId="0" borderId="0" xfId="0" applyFont="1" applyBorder="1" applyAlignment="1">
      <alignment vertical="center"/>
    </xf>
    <xf numFmtId="0" fontId="45" fillId="0" borderId="35" xfId="0" applyFont="1" applyBorder="1" applyAlignment="1">
      <alignment vertical="center"/>
    </xf>
    <xf numFmtId="0" fontId="45" fillId="0" borderId="11" xfId="0" applyFont="1" applyBorder="1" applyAlignment="1">
      <alignment vertical="center"/>
    </xf>
    <xf numFmtId="0" fontId="48" fillId="0" borderId="11" xfId="0" applyFont="1" applyBorder="1" applyAlignment="1">
      <alignment vertical="center"/>
    </xf>
    <xf numFmtId="0" fontId="45" fillId="0" borderId="26" xfId="0" applyFont="1" applyBorder="1" applyAlignment="1">
      <alignment horizontal="center" vertical="center"/>
    </xf>
    <xf numFmtId="0" fontId="45" fillId="0" borderId="48"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48" xfId="0" applyFont="1" applyBorder="1" applyAlignment="1">
      <alignment horizontal="center" vertical="center"/>
    </xf>
    <xf numFmtId="0" fontId="42" fillId="0" borderId="33" xfId="0" applyFont="1" applyBorder="1" applyAlignment="1">
      <alignment horizontal="center" vertical="center" wrapText="1"/>
    </xf>
    <xf numFmtId="0" fontId="42" fillId="0" borderId="34" xfId="0" applyFont="1" applyBorder="1" applyAlignment="1">
      <alignment horizontal="center" vertical="center" wrapText="1"/>
    </xf>
    <xf numFmtId="0" fontId="48" fillId="0" borderId="34" xfId="0" applyFont="1" applyBorder="1" applyAlignment="1">
      <alignment horizontal="center" vertical="center" wrapText="1"/>
    </xf>
    <xf numFmtId="0" fontId="42" fillId="0" borderId="49" xfId="0" applyFont="1" applyBorder="1" applyAlignment="1">
      <alignment horizontal="center" vertical="center" wrapText="1"/>
    </xf>
    <xf numFmtId="0" fontId="45" fillId="0" borderId="50" xfId="0" applyFont="1" applyBorder="1" applyAlignment="1">
      <alignment vertical="center"/>
    </xf>
    <xf numFmtId="0" fontId="46" fillId="0" borderId="0" xfId="0" applyFont="1" applyBorder="1" applyAlignment="1">
      <alignment horizontal="left" vertical="center" wrapText="1"/>
    </xf>
    <xf numFmtId="0" fontId="32" fillId="0" borderId="0" xfId="0" applyFont="1" applyBorder="1" applyAlignment="1">
      <alignment horizontal="left" vertical="center" wrapText="1"/>
    </xf>
    <xf numFmtId="0" fontId="46" fillId="0" borderId="50" xfId="0" applyFont="1" applyBorder="1" applyAlignment="1">
      <alignment horizontal="left" vertical="center" wrapText="1"/>
    </xf>
    <xf numFmtId="0" fontId="32" fillId="0" borderId="33" xfId="0" applyFont="1" applyBorder="1" applyAlignment="1">
      <alignment horizontal="center" vertical="center" wrapText="1"/>
    </xf>
    <xf numFmtId="0" fontId="32" fillId="0" borderId="18" xfId="0" applyFont="1" applyBorder="1" applyAlignment="1">
      <alignment horizontal="center" vertical="center" wrapText="1"/>
    </xf>
    <xf numFmtId="0" fontId="0" fillId="0" borderId="6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3" xfId="0" applyBorder="1" applyAlignment="1">
      <alignment horizontal="center" vertical="center" wrapText="1"/>
    </xf>
    <xf numFmtId="0" fontId="0" fillId="0" borderId="28" xfId="0" applyBorder="1" applyAlignment="1">
      <alignment horizontal="center" vertical="center" wrapText="1"/>
    </xf>
    <xf numFmtId="0" fontId="0" fillId="0" borderId="80" xfId="0" applyBorder="1" applyAlignment="1">
      <alignment horizontal="center" vertical="center" wrapText="1"/>
    </xf>
    <xf numFmtId="0" fontId="0" fillId="0" borderId="63" xfId="0" applyBorder="1" applyAlignment="1">
      <alignment horizontal="center" vertical="center" wrapText="1"/>
    </xf>
    <xf numFmtId="0" fontId="0" fillId="0" borderId="57" xfId="0" applyBorder="1" applyAlignment="1">
      <alignment horizontal="center" vertical="center" wrapText="1"/>
    </xf>
    <xf numFmtId="0" fontId="0" fillId="0" borderId="64" xfId="0" applyBorder="1" applyAlignment="1">
      <alignment horizontal="center" vertical="center" wrapText="1"/>
    </xf>
    <xf numFmtId="0" fontId="42" fillId="0" borderId="26" xfId="0" applyFont="1" applyBorder="1" applyAlignment="1">
      <alignment horizontal="center" vertical="top"/>
    </xf>
    <xf numFmtId="0" fontId="42" fillId="0" borderId="32" xfId="0" applyFont="1" applyBorder="1" applyAlignment="1">
      <alignment horizontal="center" vertical="top"/>
    </xf>
    <xf numFmtId="0" fontId="42" fillId="0" borderId="48" xfId="0" applyFont="1" applyBorder="1" applyAlignment="1">
      <alignment horizontal="center" vertical="top"/>
    </xf>
    <xf numFmtId="0" fontId="42" fillId="0" borderId="37" xfId="0" applyFont="1" applyBorder="1" applyAlignment="1">
      <alignment horizontal="center" vertical="top" wrapText="1"/>
    </xf>
    <xf numFmtId="0" fontId="42" fillId="0" borderId="34" xfId="0" applyFont="1" applyBorder="1" applyAlignment="1">
      <alignment horizontal="center" vertical="top" wrapText="1"/>
    </xf>
    <xf numFmtId="0" fontId="42" fillId="0" borderId="49" xfId="0" applyFont="1" applyBorder="1" applyAlignment="1">
      <alignment horizontal="center" vertical="top" wrapText="1"/>
    </xf>
    <xf numFmtId="0" fontId="46" fillId="0" borderId="0" xfId="0" applyFont="1" applyAlignment="1">
      <alignment horizontal="left" vertical="center" wrapText="1"/>
    </xf>
    <xf numFmtId="0" fontId="32" fillId="0" borderId="0" xfId="0" applyFont="1" applyAlignment="1">
      <alignment horizontal="left" vertical="center" wrapText="1"/>
    </xf>
    <xf numFmtId="0" fontId="45" fillId="0" borderId="0" xfId="0" applyFont="1" applyAlignment="1">
      <alignment vertical="top"/>
    </xf>
    <xf numFmtId="0" fontId="45" fillId="0" borderId="50" xfId="0" applyFont="1" applyBorder="1" applyAlignment="1">
      <alignment vertical="top"/>
    </xf>
    <xf numFmtId="0" fontId="46" fillId="0" borderId="26" xfId="0" applyFont="1" applyBorder="1" applyAlignment="1">
      <alignment vertical="top"/>
    </xf>
    <xf numFmtId="0" fontId="46" fillId="0" borderId="32" xfId="0" applyFont="1" applyBorder="1" applyAlignment="1">
      <alignment vertical="top"/>
    </xf>
    <xf numFmtId="0" fontId="45" fillId="0" borderId="16" xfId="0" applyFont="1" applyBorder="1" applyAlignment="1">
      <alignment vertical="top"/>
    </xf>
    <xf numFmtId="0" fontId="45" fillId="0" borderId="0" xfId="0" applyFont="1" applyBorder="1" applyAlignment="1">
      <alignment vertical="top"/>
    </xf>
    <xf numFmtId="0" fontId="48" fillId="0" borderId="0" xfId="0" applyFont="1" applyBorder="1" applyAlignment="1">
      <alignment vertical="top"/>
    </xf>
    <xf numFmtId="0" fontId="45" fillId="0" borderId="36" xfId="0" applyFont="1" applyBorder="1" applyAlignment="1">
      <alignment vertical="top"/>
    </xf>
    <xf numFmtId="0" fontId="45" fillId="0" borderId="11" xfId="0" applyFont="1" applyBorder="1" applyAlignment="1">
      <alignment vertical="top"/>
    </xf>
    <xf numFmtId="0" fontId="48" fillId="0" borderId="11" xfId="0" applyFont="1" applyBorder="1" applyAlignment="1">
      <alignment vertical="top"/>
    </xf>
    <xf numFmtId="0" fontId="32" fillId="0" borderId="73"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80"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64"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58" xfId="0" applyFont="1" applyBorder="1" applyAlignment="1">
      <alignment horizontal="center" vertical="center" wrapText="1"/>
    </xf>
    <xf numFmtId="0" fontId="44" fillId="0" borderId="73" xfId="0" applyFont="1" applyBorder="1" applyAlignment="1">
      <alignment horizontal="center" vertical="center"/>
    </xf>
    <xf numFmtId="0" fontId="44" fillId="0" borderId="28" xfId="0" applyFont="1" applyBorder="1" applyAlignment="1">
      <alignment horizontal="center" vertical="center"/>
    </xf>
    <xf numFmtId="0" fontId="44" fillId="0" borderId="74" xfId="0" applyFont="1" applyBorder="1" applyAlignment="1">
      <alignment horizontal="center" vertical="center"/>
    </xf>
    <xf numFmtId="0" fontId="44" fillId="0" borderId="63" xfId="0" applyFont="1" applyBorder="1" applyAlignment="1">
      <alignment horizontal="center" vertical="center"/>
    </xf>
    <xf numFmtId="0" fontId="44" fillId="0" borderId="57" xfId="0" applyFont="1" applyBorder="1" applyAlignment="1">
      <alignment horizontal="center" vertical="center"/>
    </xf>
    <xf numFmtId="0" fontId="44" fillId="0" borderId="58" xfId="0" applyFont="1" applyBorder="1" applyAlignment="1">
      <alignment horizontal="center" vertical="center"/>
    </xf>
    <xf numFmtId="0" fontId="32" fillId="0" borderId="73" xfId="0" applyFont="1" applyBorder="1" applyAlignment="1">
      <alignment horizontal="center" vertical="center"/>
    </xf>
    <xf numFmtId="0" fontId="32" fillId="0" borderId="28" xfId="0" applyFont="1" applyBorder="1" applyAlignment="1">
      <alignment horizontal="center" vertical="center"/>
    </xf>
    <xf numFmtId="0" fontId="32" fillId="0" borderId="80" xfId="0" applyFont="1" applyBorder="1" applyAlignment="1">
      <alignment horizontal="center" vertical="center"/>
    </xf>
    <xf numFmtId="0" fontId="44" fillId="0" borderId="64" xfId="0" applyFont="1" applyBorder="1" applyAlignment="1">
      <alignment horizontal="center" vertical="center"/>
    </xf>
    <xf numFmtId="0" fontId="32" fillId="0" borderId="74" xfId="0" applyFont="1" applyBorder="1" applyAlignment="1">
      <alignment horizontal="center" vertical="center" wrapText="1"/>
    </xf>
    <xf numFmtId="0" fontId="0" fillId="0" borderId="64" xfId="0" applyBorder="1" applyAlignment="1">
      <alignment horizontal="center" vertical="center"/>
    </xf>
    <xf numFmtId="0" fontId="32" fillId="0" borderId="73" xfId="0" applyFont="1" applyBorder="1" applyAlignment="1">
      <alignment horizontal="left" vertical="center"/>
    </xf>
    <xf numFmtId="0" fontId="32" fillId="0" borderId="28" xfId="0" applyFont="1" applyBorder="1" applyAlignment="1">
      <alignment horizontal="left" vertical="center"/>
    </xf>
    <xf numFmtId="0" fontId="32" fillId="0" borderId="80" xfId="0" applyFont="1" applyBorder="1" applyAlignment="1">
      <alignment horizontal="left" vertical="center"/>
    </xf>
    <xf numFmtId="0" fontId="44" fillId="0" borderId="52"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80" xfId="0" applyFont="1" applyBorder="1" applyAlignment="1">
      <alignment horizontal="center" vertical="center" wrapText="1"/>
    </xf>
    <xf numFmtId="0" fontId="44" fillId="0" borderId="64" xfId="0" applyFont="1" applyBorder="1" applyAlignment="1">
      <alignment horizontal="center" vertical="center" wrapText="1"/>
    </xf>
    <xf numFmtId="0" fontId="0" fillId="0" borderId="73" xfId="0" applyBorder="1" applyAlignment="1">
      <alignment horizontal="center" vertical="center"/>
    </xf>
    <xf numFmtId="0" fontId="0" fillId="0" borderId="28" xfId="0" applyBorder="1" applyAlignment="1">
      <alignment horizontal="center" vertical="center"/>
    </xf>
    <xf numFmtId="0" fontId="0" fillId="0" borderId="80" xfId="0" applyBorder="1" applyAlignment="1">
      <alignment horizontal="center" vertical="center"/>
    </xf>
    <xf numFmtId="0" fontId="44" fillId="0" borderId="33" xfId="0" applyFont="1" applyBorder="1" applyAlignment="1">
      <alignment horizontal="center" vertical="center"/>
    </xf>
    <xf numFmtId="0" fontId="44" fillId="0" borderId="18" xfId="0" applyFont="1" applyBorder="1" applyAlignment="1">
      <alignment horizontal="center" vertical="center"/>
    </xf>
    <xf numFmtId="0" fontId="44" fillId="0" borderId="69" xfId="0" applyFont="1" applyBorder="1" applyAlignment="1">
      <alignment horizontal="center" vertical="center"/>
    </xf>
    <xf numFmtId="0" fontId="44" fillId="0" borderId="78" xfId="0" applyFont="1" applyBorder="1" applyAlignment="1">
      <alignment horizontal="center" vertical="center"/>
    </xf>
    <xf numFmtId="0" fontId="44" fillId="0" borderId="58" xfId="0" applyFont="1" applyBorder="1" applyAlignment="1">
      <alignment horizontal="center" vertical="center" wrapText="1"/>
    </xf>
    <xf numFmtId="0" fontId="44" fillId="0" borderId="38" xfId="0" applyFont="1" applyBorder="1" applyAlignment="1">
      <alignment horizontal="center" vertical="center" wrapText="1"/>
    </xf>
    <xf numFmtId="0" fontId="0" fillId="0" borderId="51" xfId="0" applyBorder="1" applyAlignment="1">
      <alignment horizontal="center" vertical="center" wrapText="1"/>
    </xf>
    <xf numFmtId="0" fontId="0" fillId="0" borderId="17" xfId="0" applyBorder="1" applyAlignment="1">
      <alignment horizontal="center" vertical="center" wrapText="1"/>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52" xfId="0" applyBorder="1" applyAlignment="1">
      <alignment horizontal="center" vertical="center" wrapText="1"/>
    </xf>
    <xf numFmtId="0" fontId="0" fillId="0" borderId="38" xfId="0" applyBorder="1" applyAlignment="1">
      <alignment horizontal="center" vertical="center" wrapText="1"/>
    </xf>
    <xf numFmtId="0" fontId="0" fillId="0" borderId="74" xfId="0" applyBorder="1" applyAlignment="1">
      <alignment horizontal="center" vertical="center" wrapText="1"/>
    </xf>
    <xf numFmtId="0" fontId="44" fillId="0" borderId="57" xfId="0" applyFont="1" applyFill="1" applyBorder="1" applyAlignment="1">
      <alignment horizontal="center" vertical="center" wrapText="1"/>
    </xf>
    <xf numFmtId="0" fontId="48" fillId="0" borderId="34" xfId="0" applyFont="1" applyBorder="1" applyAlignment="1">
      <alignment horizontal="center" vertical="top" wrapText="1"/>
    </xf>
    <xf numFmtId="0" fontId="45" fillId="0" borderId="26" xfId="0" applyFont="1" applyBorder="1" applyAlignment="1">
      <alignment horizontal="center" vertical="top"/>
    </xf>
    <xf numFmtId="0" fontId="45" fillId="0" borderId="48" xfId="0" applyFont="1" applyBorder="1" applyAlignment="1">
      <alignment horizontal="center" vertical="top"/>
    </xf>
    <xf numFmtId="0" fontId="32" fillId="0" borderId="52" xfId="0" applyFont="1" applyBorder="1" applyAlignment="1">
      <alignment horizontal="center" vertical="center"/>
    </xf>
    <xf numFmtId="0" fontId="32" fillId="0" borderId="17" xfId="0" applyFont="1" applyBorder="1" applyAlignment="1">
      <alignment horizontal="center" vertical="center"/>
    </xf>
    <xf numFmtId="0" fontId="32" fillId="0" borderId="55" xfId="0" applyFont="1" applyBorder="1" applyAlignment="1">
      <alignment horizontal="center" vertical="center"/>
    </xf>
    <xf numFmtId="0" fontId="0" fillId="0" borderId="63" xfId="0" applyFill="1" applyBorder="1" applyAlignment="1">
      <alignment horizontal="center" vertical="center"/>
    </xf>
    <xf numFmtId="0" fontId="0" fillId="0" borderId="57" xfId="0" applyFill="1" applyBorder="1" applyAlignment="1">
      <alignment horizontal="center" vertical="center"/>
    </xf>
    <xf numFmtId="0" fontId="0" fillId="0" borderId="64" xfId="0" applyFill="1" applyBorder="1" applyAlignment="1">
      <alignment horizontal="center" vertical="center"/>
    </xf>
    <xf numFmtId="0" fontId="32" fillId="0" borderId="52"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55"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17" xfId="0" applyFont="1" applyFill="1" applyBorder="1" applyAlignment="1">
      <alignment horizontal="center" vertical="center"/>
    </xf>
    <xf numFmtId="0" fontId="48" fillId="0" borderId="63" xfId="0" applyFont="1" applyFill="1" applyBorder="1" applyAlignment="1">
      <alignment horizontal="center" vertical="center"/>
    </xf>
    <xf numFmtId="0" fontId="48" fillId="0" borderId="57" xfId="0" applyFont="1" applyFill="1" applyBorder="1" applyAlignment="1">
      <alignment horizontal="center" vertical="center"/>
    </xf>
    <xf numFmtId="0" fontId="0" fillId="0" borderId="69" xfId="0" applyFill="1" applyBorder="1" applyAlignment="1">
      <alignment horizontal="center" vertical="center"/>
    </xf>
    <xf numFmtId="0" fontId="0" fillId="0" borderId="75" xfId="0" applyFill="1" applyBorder="1" applyAlignment="1">
      <alignment horizontal="center" vertical="center"/>
    </xf>
    <xf numFmtId="0" fontId="44" fillId="55" borderId="65" xfId="0" applyFont="1" applyFill="1" applyBorder="1" applyAlignment="1">
      <alignment horizontal="center" vertical="center"/>
    </xf>
    <xf numFmtId="0" fontId="44" fillId="0" borderId="76" xfId="0" applyFont="1" applyBorder="1"/>
    <xf numFmtId="0" fontId="44" fillId="0" borderId="66" xfId="0" applyFont="1" applyFill="1" applyBorder="1" applyAlignment="1">
      <alignment horizontal="center" vertical="center" wrapText="1"/>
    </xf>
    <xf numFmtId="0" fontId="44" fillId="0" borderId="80" xfId="0" applyFont="1" applyBorder="1" applyAlignment="1">
      <alignment horizontal="center" vertical="center"/>
    </xf>
    <xf numFmtId="0" fontId="44" fillId="0" borderId="55" xfId="0" applyFont="1" applyBorder="1" applyAlignment="1">
      <alignment horizontal="center" vertical="center" wrapText="1"/>
    </xf>
    <xf numFmtId="0" fontId="44" fillId="0" borderId="63" xfId="0" applyFont="1" applyFill="1" applyBorder="1" applyAlignment="1">
      <alignment horizontal="center" vertical="center" wrapText="1"/>
    </xf>
    <xf numFmtId="0" fontId="44" fillId="0" borderId="64" xfId="0" applyFont="1" applyFill="1" applyBorder="1" applyAlignment="1">
      <alignment horizontal="center" vertical="center" wrapText="1"/>
    </xf>
    <xf numFmtId="0" fontId="32" fillId="0" borderId="67" xfId="0" applyFont="1" applyBorder="1" applyAlignment="1">
      <alignment horizontal="center"/>
    </xf>
    <xf numFmtId="0" fontId="51" fillId="0" borderId="17" xfId="0" applyFont="1" applyFill="1" applyBorder="1" applyAlignment="1">
      <alignment horizontal="justify" vertical="center" wrapText="1"/>
    </xf>
    <xf numFmtId="0" fontId="32" fillId="0" borderId="68" xfId="0" applyFont="1" applyFill="1" applyBorder="1"/>
    <xf numFmtId="0" fontId="52" fillId="0" borderId="17" xfId="0" applyFont="1" applyFill="1" applyBorder="1" applyAlignment="1">
      <alignment vertical="center" wrapText="1"/>
    </xf>
    <xf numFmtId="0" fontId="51" fillId="0" borderId="17" xfId="0" applyFont="1" applyFill="1" applyBorder="1" applyAlignment="1">
      <alignment horizontal="left" vertical="center" wrapText="1" indent="5"/>
    </xf>
    <xf numFmtId="0" fontId="51" fillId="0" borderId="38" xfId="0" applyFont="1" applyFill="1" applyBorder="1" applyAlignment="1">
      <alignment horizontal="left" vertical="center" wrapText="1" indent="5"/>
    </xf>
    <xf numFmtId="0" fontId="32" fillId="0" borderId="66" xfId="0" applyFont="1" applyFill="1" applyBorder="1" applyAlignment="1">
      <alignment horizontal="justify" vertical="center" wrapText="1"/>
    </xf>
    <xf numFmtId="0" fontId="32" fillId="0" borderId="17"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0" fillId="0" borderId="70" xfId="0" applyBorder="1" applyAlignment="1">
      <alignment horizontal="center" vertical="center"/>
    </xf>
    <xf numFmtId="0" fontId="0" fillId="0" borderId="79" xfId="0" applyBorder="1" applyAlignment="1">
      <alignment horizontal="center" vertical="center"/>
    </xf>
    <xf numFmtId="0" fontId="0" fillId="0" borderId="72" xfId="0" applyBorder="1"/>
    <xf numFmtId="0" fontId="32" fillId="0" borderId="67"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68" xfId="0" applyFont="1" applyFill="1" applyBorder="1" applyAlignment="1">
      <alignment horizontal="center" vertical="center"/>
    </xf>
    <xf numFmtId="0" fontId="0" fillId="0" borderId="78" xfId="0" applyFill="1" applyBorder="1" applyAlignment="1">
      <alignment horizontal="center" vertical="center"/>
    </xf>
    <xf numFmtId="0" fontId="32" fillId="0" borderId="17" xfId="0" applyFont="1" applyBorder="1" applyAlignment="1">
      <alignment horizontal="justify" vertical="center"/>
    </xf>
    <xf numFmtId="0" fontId="48" fillId="0" borderId="58"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51" xfId="0" applyFont="1" applyBorder="1" applyAlignment="1">
      <alignment horizontal="center" vertical="center" wrapText="1"/>
    </xf>
    <xf numFmtId="0" fontId="23" fillId="0" borderId="52" xfId="0" applyFont="1" applyFill="1" applyBorder="1" applyAlignment="1">
      <alignment horizontal="center" vertical="center" wrapText="1"/>
    </xf>
    <xf numFmtId="0" fontId="23" fillId="0" borderId="52" xfId="0" applyFont="1" applyBorder="1" applyAlignment="1">
      <alignment horizontal="left" vertical="center" wrapText="1"/>
    </xf>
    <xf numFmtId="0" fontId="32" fillId="0" borderId="52"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55" xfId="0" applyFont="1" applyBorder="1" applyAlignment="1">
      <alignment horizontal="left" vertical="center" wrapText="1"/>
    </xf>
    <xf numFmtId="0" fontId="32" fillId="0" borderId="55" xfId="0" applyFont="1" applyFill="1" applyBorder="1" applyAlignment="1">
      <alignment horizontal="center" vertical="center" wrapText="1"/>
    </xf>
    <xf numFmtId="0" fontId="48" fillId="0" borderId="23" xfId="0" applyFont="1" applyFill="1" applyBorder="1" applyAlignment="1">
      <alignment horizontal="center" vertical="center" wrapText="1"/>
    </xf>
  </cellXfs>
  <cellStyles count="330">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2 2" xfId="14"/>
    <cellStyle name="20% - Énfasis3 2" xfId="15"/>
    <cellStyle name="20% - Énfasis4 2" xfId="16"/>
    <cellStyle name="20% - Énfasis5 2" xfId="17"/>
    <cellStyle name="20% - Énfasis6 2"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Énfasis1 2" xfId="31"/>
    <cellStyle name="40% - Énfasis2 2" xfId="32"/>
    <cellStyle name="40% - Énfasis3 2" xfId="33"/>
    <cellStyle name="40% - Énfasis4 2" xfId="34"/>
    <cellStyle name="40% - Énfasis5 2" xfId="35"/>
    <cellStyle name="40% - Énfasis6 2" xfId="36"/>
    <cellStyle name="60% - Accent1" xfId="37"/>
    <cellStyle name="60% - Accent2" xfId="38"/>
    <cellStyle name="60% - Accent3" xfId="39"/>
    <cellStyle name="60% - Accent4" xfId="40"/>
    <cellStyle name="60% - Accent5" xfId="41"/>
    <cellStyle name="60% - Accent6" xfId="42"/>
    <cellStyle name="60% - Énfasis1 2" xfId="43"/>
    <cellStyle name="60% - Énfasis2 2" xfId="44"/>
    <cellStyle name="60% - Énfasis3 2" xfId="45"/>
    <cellStyle name="60% - Énfasis4 2" xfId="46"/>
    <cellStyle name="60% - Énfasis5 2" xfId="47"/>
    <cellStyle name="60% - Énfasis6 2" xfId="48"/>
    <cellStyle name="Accent1" xfId="49"/>
    <cellStyle name="Accent2" xfId="50"/>
    <cellStyle name="Accent3" xfId="51"/>
    <cellStyle name="Accent4" xfId="52"/>
    <cellStyle name="Accent5" xfId="53"/>
    <cellStyle name="Accent6" xfId="54"/>
    <cellStyle name="Bad" xfId="55"/>
    <cellStyle name="Buena 10" xfId="56"/>
    <cellStyle name="Buena 11" xfId="57"/>
    <cellStyle name="Buena 12" xfId="58"/>
    <cellStyle name="Buena 13" xfId="59"/>
    <cellStyle name="Buena 14" xfId="60"/>
    <cellStyle name="Buena 15" xfId="61"/>
    <cellStyle name="Buena 16" xfId="62"/>
    <cellStyle name="Buena 17" xfId="63"/>
    <cellStyle name="Buena 18" xfId="64"/>
    <cellStyle name="Buena 19" xfId="65"/>
    <cellStyle name="Buena 2" xfId="66"/>
    <cellStyle name="Buena 20" xfId="67"/>
    <cellStyle name="Buena 3" xfId="68"/>
    <cellStyle name="Buena 4" xfId="69"/>
    <cellStyle name="Buena 5" xfId="70"/>
    <cellStyle name="Buena 6" xfId="71"/>
    <cellStyle name="Buena 7" xfId="72"/>
    <cellStyle name="Buena 8" xfId="73"/>
    <cellStyle name="Buena 9" xfId="74"/>
    <cellStyle name="Calculation" xfId="75"/>
    <cellStyle name="Cálculo 2" xfId="76"/>
    <cellStyle name="Celda de comprobación 10" xfId="77"/>
    <cellStyle name="Celda de comprobación 11" xfId="78"/>
    <cellStyle name="Celda de comprobación 12" xfId="79"/>
    <cellStyle name="Celda de comprobación 13" xfId="80"/>
    <cellStyle name="Celda de comprobación 14" xfId="81"/>
    <cellStyle name="Celda de comprobación 15" xfId="82"/>
    <cellStyle name="Celda de comprobación 16" xfId="83"/>
    <cellStyle name="Celda de comprobación 17" xfId="84"/>
    <cellStyle name="Celda de comprobación 18" xfId="85"/>
    <cellStyle name="Celda de comprobación 19" xfId="86"/>
    <cellStyle name="Celda de comprobación 2" xfId="87"/>
    <cellStyle name="Celda de comprobación 20" xfId="88"/>
    <cellStyle name="Celda de comprobación 3" xfId="89"/>
    <cellStyle name="Celda de comprobación 4" xfId="90"/>
    <cellStyle name="Celda de comprobación 5" xfId="91"/>
    <cellStyle name="Celda de comprobación 6" xfId="92"/>
    <cellStyle name="Celda de comprobación 7" xfId="93"/>
    <cellStyle name="Celda de comprobación 8" xfId="94"/>
    <cellStyle name="Celda de comprobación 9" xfId="95"/>
    <cellStyle name="Celda vinculada 10" xfId="96"/>
    <cellStyle name="Celda vinculada 11" xfId="97"/>
    <cellStyle name="Celda vinculada 12" xfId="98"/>
    <cellStyle name="Celda vinculada 13" xfId="99"/>
    <cellStyle name="Celda vinculada 14" xfId="100"/>
    <cellStyle name="Celda vinculada 15" xfId="101"/>
    <cellStyle name="Celda vinculada 16" xfId="102"/>
    <cellStyle name="Celda vinculada 17" xfId="103"/>
    <cellStyle name="Celda vinculada 18" xfId="104"/>
    <cellStyle name="Celda vinculada 19" xfId="105"/>
    <cellStyle name="Celda vinculada 2" xfId="106"/>
    <cellStyle name="Celda vinculada 20" xfId="107"/>
    <cellStyle name="Celda vinculada 3" xfId="108"/>
    <cellStyle name="Celda vinculada 4" xfId="109"/>
    <cellStyle name="Celda vinculada 5" xfId="110"/>
    <cellStyle name="Celda vinculada 6" xfId="111"/>
    <cellStyle name="Celda vinculada 7" xfId="112"/>
    <cellStyle name="Celda vinculada 8" xfId="113"/>
    <cellStyle name="Celda vinculada 9" xfId="114"/>
    <cellStyle name="Check Cell" xfId="115"/>
    <cellStyle name="Encabezado 4 10" xfId="116"/>
    <cellStyle name="Encabezado 4 11" xfId="117"/>
    <cellStyle name="Encabezado 4 12" xfId="118"/>
    <cellStyle name="Encabezado 4 13" xfId="119"/>
    <cellStyle name="Encabezado 4 14" xfId="120"/>
    <cellStyle name="Encabezado 4 15" xfId="121"/>
    <cellStyle name="Encabezado 4 16" xfId="122"/>
    <cellStyle name="Encabezado 4 17" xfId="123"/>
    <cellStyle name="Encabezado 4 18" xfId="124"/>
    <cellStyle name="Encabezado 4 19" xfId="125"/>
    <cellStyle name="Encabezado 4 2" xfId="126"/>
    <cellStyle name="Encabezado 4 20" xfId="127"/>
    <cellStyle name="Encabezado 4 3" xfId="128"/>
    <cellStyle name="Encabezado 4 4" xfId="129"/>
    <cellStyle name="Encabezado 4 5" xfId="130"/>
    <cellStyle name="Encabezado 4 6" xfId="131"/>
    <cellStyle name="Encabezado 4 7" xfId="132"/>
    <cellStyle name="Encabezado 4 8" xfId="133"/>
    <cellStyle name="Encabezado 4 9" xfId="134"/>
    <cellStyle name="Énfasis1 2" xfId="135"/>
    <cellStyle name="Énfasis2 2" xfId="136"/>
    <cellStyle name="Énfasis3 2" xfId="137"/>
    <cellStyle name="Énfasis4 2" xfId="138"/>
    <cellStyle name="Énfasis5 2" xfId="139"/>
    <cellStyle name="Énfasis6 2" xfId="140"/>
    <cellStyle name="Entrada 10" xfId="141"/>
    <cellStyle name="Entrada 11" xfId="142"/>
    <cellStyle name="Entrada 12" xfId="143"/>
    <cellStyle name="Entrada 13" xfId="144"/>
    <cellStyle name="Entrada 14" xfId="145"/>
    <cellStyle name="Entrada 15" xfId="146"/>
    <cellStyle name="Entrada 16" xfId="147"/>
    <cellStyle name="Entrada 17" xfId="148"/>
    <cellStyle name="Entrada 18" xfId="149"/>
    <cellStyle name="Entrada 19" xfId="150"/>
    <cellStyle name="Entrada 2" xfId="151"/>
    <cellStyle name="Entrada 20" xfId="152"/>
    <cellStyle name="Entrada 3" xfId="153"/>
    <cellStyle name="Entrada 4" xfId="154"/>
    <cellStyle name="Entrada 5" xfId="155"/>
    <cellStyle name="Entrada 6" xfId="156"/>
    <cellStyle name="Entrada 7" xfId="157"/>
    <cellStyle name="Entrada 8" xfId="158"/>
    <cellStyle name="Entrada 9" xfId="159"/>
    <cellStyle name="Euro" xfId="160"/>
    <cellStyle name="Excel Built-in Normal" xfId="161"/>
    <cellStyle name="Excel Built-in Normal 2" xfId="162"/>
    <cellStyle name="Explanatory Text" xfId="163"/>
    <cellStyle name="Good" xfId="164"/>
    <cellStyle name="Heading 1" xfId="165"/>
    <cellStyle name="Heading 2" xfId="166"/>
    <cellStyle name="Heading 3" xfId="167"/>
    <cellStyle name="Heading 4" xfId="168"/>
    <cellStyle name="Incorrecto 2" xfId="169"/>
    <cellStyle name="Input" xfId="170"/>
    <cellStyle name="Linked Cell" xfId="171"/>
    <cellStyle name="Millares 10 2" xfId="172"/>
    <cellStyle name="Millares 15" xfId="173"/>
    <cellStyle name="Millares 2" xfId="174"/>
    <cellStyle name="Millares 2 10" xfId="175"/>
    <cellStyle name="Millares 2 11" xfId="176"/>
    <cellStyle name="Millares 2 12" xfId="177"/>
    <cellStyle name="Millares 2 13" xfId="178"/>
    <cellStyle name="Millares 2 14" xfId="179"/>
    <cellStyle name="Millares 2 15" xfId="180"/>
    <cellStyle name="Millares 2 16" xfId="181"/>
    <cellStyle name="Millares 2 17" xfId="182"/>
    <cellStyle name="Millares 2 18" xfId="183"/>
    <cellStyle name="Millares 2 19" xfId="184"/>
    <cellStyle name="Millares 2 2" xfId="185"/>
    <cellStyle name="Millares 2 20" xfId="186"/>
    <cellStyle name="Millares 2 3" xfId="187"/>
    <cellStyle name="Millares 2 4" xfId="188"/>
    <cellStyle name="Millares 2 5" xfId="189"/>
    <cellStyle name="Millares 2 6" xfId="190"/>
    <cellStyle name="Millares 2 7" xfId="191"/>
    <cellStyle name="Millares 2 8" xfId="192"/>
    <cellStyle name="Millares 2 9" xfId="193"/>
    <cellStyle name="Millares 3" xfId="194"/>
    <cellStyle name="Millares 3 10" xfId="195"/>
    <cellStyle name="Millares 3 11" xfId="196"/>
    <cellStyle name="Millares 3 2" xfId="197"/>
    <cellStyle name="Millares 3 3" xfId="198"/>
    <cellStyle name="Millares 3 4" xfId="199"/>
    <cellStyle name="Millares 3 5" xfId="200"/>
    <cellStyle name="Millares 3 6" xfId="201"/>
    <cellStyle name="Millares 3 7" xfId="202"/>
    <cellStyle name="Millares 3 8" xfId="203"/>
    <cellStyle name="Millares 3 9" xfId="204"/>
    <cellStyle name="Millares 4 10" xfId="205"/>
    <cellStyle name="Millares 4 11" xfId="206"/>
    <cellStyle name="Millares 4 12" xfId="207"/>
    <cellStyle name="Millares 4 12 2" xfId="208"/>
    <cellStyle name="Millares 4 2" xfId="209"/>
    <cellStyle name="Millares 4 3" xfId="210"/>
    <cellStyle name="Millares 4 4" xfId="211"/>
    <cellStyle name="Millares 4 5" xfId="212"/>
    <cellStyle name="Millares 4 6" xfId="213"/>
    <cellStyle name="Millares 4 7" xfId="214"/>
    <cellStyle name="Millares 4 8" xfId="215"/>
    <cellStyle name="Millares 4 9" xfId="216"/>
    <cellStyle name="Millares 5 2" xfId="217"/>
    <cellStyle name="Moneda 2" xfId="218"/>
    <cellStyle name="Moneda 3" xfId="219"/>
    <cellStyle name="Neutral 2" xfId="220"/>
    <cellStyle name="Neutral 20" xfId="221"/>
    <cellStyle name="Normal" xfId="0" builtinId="0"/>
    <cellStyle name="Normal 14" xfId="222"/>
    <cellStyle name="Normal 15" xfId="223"/>
    <cellStyle name="Normal 2" xfId="224"/>
    <cellStyle name="Normal 2 10" xfId="225"/>
    <cellStyle name="Normal 2 11" xfId="226"/>
    <cellStyle name="Normal 2 12" xfId="227"/>
    <cellStyle name="Normal 2 13" xfId="228"/>
    <cellStyle name="Normal 2 14" xfId="229"/>
    <cellStyle name="Normal 2 15" xfId="230"/>
    <cellStyle name="Normal 2 16" xfId="231"/>
    <cellStyle name="Normal 2 17" xfId="232"/>
    <cellStyle name="Normal 2 18" xfId="233"/>
    <cellStyle name="Normal 2 19" xfId="234"/>
    <cellStyle name="Normal 2 2" xfId="235"/>
    <cellStyle name="Normal 2 2 2" xfId="236"/>
    <cellStyle name="Normal 2 2 3" xfId="237"/>
    <cellStyle name="Normal 2 2 3 2" xfId="238"/>
    <cellStyle name="Normal 2 20" xfId="239"/>
    <cellStyle name="Normal 2 21" xfId="240"/>
    <cellStyle name="Normal 2 3" xfId="241"/>
    <cellStyle name="Normal 2 4" xfId="242"/>
    <cellStyle name="Normal 2 4 2" xfId="243"/>
    <cellStyle name="Normal 2 5" xfId="244"/>
    <cellStyle name="Normal 2 6" xfId="245"/>
    <cellStyle name="Normal 2 7" xfId="246"/>
    <cellStyle name="Normal 2 8" xfId="247"/>
    <cellStyle name="Normal 2 9" xfId="248"/>
    <cellStyle name="Normal 3" xfId="249"/>
    <cellStyle name="Normal 3 2" xfId="250"/>
    <cellStyle name="Normal 3 3" xfId="251"/>
    <cellStyle name="Normal 31" xfId="252"/>
    <cellStyle name="Normal 4" xfId="253"/>
    <cellStyle name="Normal 4 2" xfId="254"/>
    <cellStyle name="Normal 4 3" xfId="255"/>
    <cellStyle name="Normal 5" xfId="256"/>
    <cellStyle name="Normal 5 2" xfId="257"/>
    <cellStyle name="Normal 6" xfId="258"/>
    <cellStyle name="Normal 6 2" xfId="259"/>
    <cellStyle name="Normal 7" xfId="260"/>
    <cellStyle name="Normal 7 2" xfId="261"/>
    <cellStyle name="Normal 7 3" xfId="262"/>
    <cellStyle name="Normal 8 10" xfId="263"/>
    <cellStyle name="Normal 8 11" xfId="264"/>
    <cellStyle name="Normal 8 12" xfId="265"/>
    <cellStyle name="Normal 8 12 2" xfId="266"/>
    <cellStyle name="Normal 8 2" xfId="267"/>
    <cellStyle name="Normal 8 3" xfId="268"/>
    <cellStyle name="Normal 8 4" xfId="269"/>
    <cellStyle name="Normal 8 5" xfId="270"/>
    <cellStyle name="Normal 8 6" xfId="271"/>
    <cellStyle name="Normal 8 7" xfId="272"/>
    <cellStyle name="Normal 8 8" xfId="273"/>
    <cellStyle name="Normal 8 9" xfId="274"/>
    <cellStyle name="Normal 9 2" xfId="275"/>
    <cellStyle name="Notas 10" xfId="276"/>
    <cellStyle name="Notas 11" xfId="277"/>
    <cellStyle name="Notas 12" xfId="278"/>
    <cellStyle name="Notas 13" xfId="279"/>
    <cellStyle name="Notas 14" xfId="280"/>
    <cellStyle name="Notas 15" xfId="281"/>
    <cellStyle name="Notas 16" xfId="282"/>
    <cellStyle name="Notas 17" xfId="283"/>
    <cellStyle name="Notas 18" xfId="284"/>
    <cellStyle name="Notas 19" xfId="285"/>
    <cellStyle name="Notas 2" xfId="286"/>
    <cellStyle name="Notas 20" xfId="287"/>
    <cellStyle name="Notas 3" xfId="288"/>
    <cellStyle name="Notas 4" xfId="289"/>
    <cellStyle name="Notas 5" xfId="290"/>
    <cellStyle name="Notas 6" xfId="291"/>
    <cellStyle name="Notas 7" xfId="292"/>
    <cellStyle name="Notas 8" xfId="293"/>
    <cellStyle name="Notas 9" xfId="294"/>
    <cellStyle name="Note" xfId="295"/>
    <cellStyle name="Note 2" xfId="296"/>
    <cellStyle name="Output" xfId="297"/>
    <cellStyle name="Porcentaje 2" xfId="298"/>
    <cellStyle name="Porcentual 2" xfId="299"/>
    <cellStyle name="Porcentual 2 2" xfId="300"/>
    <cellStyle name="Salida 2" xfId="301"/>
    <cellStyle name="Texto de advertencia 10" xfId="302"/>
    <cellStyle name="Texto de advertencia 11" xfId="303"/>
    <cellStyle name="Texto de advertencia 12" xfId="304"/>
    <cellStyle name="Texto de advertencia 13" xfId="305"/>
    <cellStyle name="Texto de advertencia 14" xfId="306"/>
    <cellStyle name="Texto de advertencia 15" xfId="307"/>
    <cellStyle name="Texto de advertencia 16" xfId="308"/>
    <cellStyle name="Texto de advertencia 17" xfId="309"/>
    <cellStyle name="Texto de advertencia 18" xfId="310"/>
    <cellStyle name="Texto de advertencia 19" xfId="311"/>
    <cellStyle name="Texto de advertencia 2" xfId="312"/>
    <cellStyle name="Texto de advertencia 20" xfId="313"/>
    <cellStyle name="Texto de advertencia 3" xfId="314"/>
    <cellStyle name="Texto de advertencia 4" xfId="315"/>
    <cellStyle name="Texto de advertencia 5" xfId="316"/>
    <cellStyle name="Texto de advertencia 6" xfId="317"/>
    <cellStyle name="Texto de advertencia 7" xfId="318"/>
    <cellStyle name="Texto de advertencia 8" xfId="319"/>
    <cellStyle name="Texto de advertencia 9" xfId="320"/>
    <cellStyle name="Texto explicativo 2" xfId="321"/>
    <cellStyle name="Title" xfId="322"/>
    <cellStyle name="Título 1 2" xfId="323"/>
    <cellStyle name="Título 2 2" xfId="324"/>
    <cellStyle name="Título 3 2" xfId="325"/>
    <cellStyle name="Título 4" xfId="326"/>
    <cellStyle name="Total 2" xfId="327"/>
    <cellStyle name="Total 20" xfId="328"/>
    <cellStyle name="Warning Text" xfId="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men.avila\reg_ofi_134\ARCHIVOS\1999\informes\DATOS%20PERSONAL%2019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ERSONAL A ENERO 99"/>
      <sheetName val="SUELDOS 1999"/>
      <sheetName val="SALVOCONDUCTOS 1998"/>
      <sheetName val="DATOS PERSONAL 1998"/>
      <sheetName val="RESUMEN DE HORARIOS"/>
      <sheetName val="TRABAJOS ADMINISTRATIVOS UOA"/>
      <sheetName val="CODIGOS TRABAJOS UOA"/>
      <sheetName val="CODIGOS TRAB LABORA"/>
      <sheetName val="INFORMES REVISION MEDIDORES"/>
      <sheetName val="ANALISIS COSTOS HHOMBRE BORRABL"/>
      <sheetName val="ACEPTACION A GRUPOS CALIFICACIO"/>
      <sheetName val="INFORME NUEVOS GRUPOS"/>
      <sheetName val="DATOS PERSONAL A JULIO 1997"/>
      <sheetName val="SUEDOS ACOMETIDAS 1996"/>
      <sheetName val="CALIFICACION JEFES"/>
      <sheetName val="CAPACITACION Y HERRAMIENTAS"/>
      <sheetName val="PREGUNTAS CLIENTES"/>
      <sheetName val="RECOMENDACIONES JEFE GRUPO"/>
      <sheetName val="RECOMENDACIONES SUPERVISOR"/>
      <sheetName val="RECOMENDACIONES JEFE SECCION"/>
      <sheetName val="ENCUESTA 19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17"/>
  <sheetViews>
    <sheetView zoomScale="90" zoomScaleNormal="90" workbookViewId="0">
      <selection activeCell="C16" sqref="C16"/>
    </sheetView>
  </sheetViews>
  <sheetFormatPr baseColWidth="10" defaultRowHeight="15" x14ac:dyDescent="0.25"/>
  <cols>
    <col min="2" max="2" width="13" customWidth="1"/>
    <col min="3" max="3" width="79.7109375" bestFit="1" customWidth="1"/>
    <col min="4" max="4" width="17.7109375" customWidth="1"/>
  </cols>
  <sheetData>
    <row r="1" spans="1:4" x14ac:dyDescent="0.25">
      <c r="A1" s="123" t="s">
        <v>48</v>
      </c>
    </row>
    <row r="3" spans="1:4" x14ac:dyDescent="0.25">
      <c r="A3" s="123" t="s">
        <v>38</v>
      </c>
    </row>
    <row r="4" spans="1:4" x14ac:dyDescent="0.25">
      <c r="A4" s="122" t="s">
        <v>39</v>
      </c>
    </row>
    <row r="5" spans="1:4" ht="92.25" customHeight="1" x14ac:dyDescent="0.25">
      <c r="A5" s="282" t="s">
        <v>341</v>
      </c>
      <c r="B5" s="283"/>
      <c r="C5" s="283"/>
      <c r="D5" s="283"/>
    </row>
    <row r="6" spans="1:4" ht="25.5" x14ac:dyDescent="0.25">
      <c r="A6" s="118" t="s">
        <v>0</v>
      </c>
      <c r="B6" s="119" t="s">
        <v>36</v>
      </c>
      <c r="C6" s="120" t="s">
        <v>1</v>
      </c>
      <c r="D6" s="119" t="s">
        <v>46</v>
      </c>
    </row>
    <row r="7" spans="1:4" x14ac:dyDescent="0.25">
      <c r="A7" s="130">
        <v>1</v>
      </c>
      <c r="B7" s="70" t="s">
        <v>41</v>
      </c>
      <c r="C7" s="130" t="s">
        <v>49</v>
      </c>
      <c r="D7" s="134">
        <v>0</v>
      </c>
    </row>
    <row r="8" spans="1:4" x14ac:dyDescent="0.25">
      <c r="A8" s="130">
        <v>2</v>
      </c>
      <c r="B8" s="70" t="s">
        <v>42</v>
      </c>
      <c r="C8" s="130" t="s">
        <v>342</v>
      </c>
      <c r="D8" s="134">
        <v>0</v>
      </c>
    </row>
    <row r="9" spans="1:4" x14ac:dyDescent="0.25">
      <c r="A9" s="130">
        <v>3</v>
      </c>
      <c r="B9" s="70" t="s">
        <v>43</v>
      </c>
      <c r="C9" s="276" t="s">
        <v>480</v>
      </c>
      <c r="D9" s="134">
        <v>0</v>
      </c>
    </row>
    <row r="10" spans="1:4" x14ac:dyDescent="0.25">
      <c r="A10" s="135" t="s">
        <v>50</v>
      </c>
      <c r="B10" s="70" t="s">
        <v>55</v>
      </c>
      <c r="C10" s="276" t="s">
        <v>481</v>
      </c>
      <c r="D10" s="134">
        <v>0</v>
      </c>
    </row>
    <row r="11" spans="1:4" x14ac:dyDescent="0.25">
      <c r="A11" s="130">
        <v>5</v>
      </c>
      <c r="B11" s="70" t="s">
        <v>56</v>
      </c>
      <c r="C11" s="276" t="s">
        <v>482</v>
      </c>
      <c r="D11" s="134">
        <v>0</v>
      </c>
    </row>
    <row r="12" spans="1:4" x14ac:dyDescent="0.25">
      <c r="A12" s="130">
        <v>6</v>
      </c>
      <c r="B12" s="70" t="s">
        <v>57</v>
      </c>
      <c r="C12" s="130" t="s">
        <v>343</v>
      </c>
      <c r="D12" s="134">
        <v>0</v>
      </c>
    </row>
    <row r="13" spans="1:4" x14ac:dyDescent="0.25">
      <c r="A13" s="130">
        <v>7</v>
      </c>
      <c r="B13" s="70" t="s">
        <v>58</v>
      </c>
      <c r="C13" s="130" t="s">
        <v>51</v>
      </c>
      <c r="D13" s="134">
        <v>0</v>
      </c>
    </row>
    <row r="14" spans="1:4" x14ac:dyDescent="0.25">
      <c r="A14" s="130">
        <v>8</v>
      </c>
      <c r="B14" s="70" t="s">
        <v>59</v>
      </c>
      <c r="C14" s="130" t="s">
        <v>52</v>
      </c>
      <c r="D14" s="134">
        <v>0</v>
      </c>
    </row>
    <row r="15" spans="1:4" x14ac:dyDescent="0.25">
      <c r="A15" s="130">
        <v>9</v>
      </c>
      <c r="B15" s="70" t="s">
        <v>60</v>
      </c>
      <c r="C15" s="130" t="s">
        <v>483</v>
      </c>
      <c r="D15" s="134">
        <v>0</v>
      </c>
    </row>
    <row r="16" spans="1:4" x14ac:dyDescent="0.25">
      <c r="A16" s="130">
        <v>10</v>
      </c>
      <c r="B16" s="70" t="s">
        <v>61</v>
      </c>
      <c r="C16" s="130" t="s">
        <v>53</v>
      </c>
      <c r="D16" s="134">
        <v>0</v>
      </c>
    </row>
    <row r="17" spans="1:4" x14ac:dyDescent="0.25">
      <c r="A17" s="130">
        <v>11</v>
      </c>
      <c r="B17" s="70" t="s">
        <v>62</v>
      </c>
      <c r="C17" s="130" t="s">
        <v>54</v>
      </c>
      <c r="D17" s="134">
        <v>0</v>
      </c>
    </row>
  </sheetData>
  <mergeCells count="1">
    <mergeCell ref="A5:D5"/>
  </mergeCell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H16"/>
  <sheetViews>
    <sheetView zoomScale="90" zoomScaleNormal="90" workbookViewId="0">
      <selection activeCell="C10" sqref="C10"/>
    </sheetView>
  </sheetViews>
  <sheetFormatPr baseColWidth="10" defaultRowHeight="12.75" x14ac:dyDescent="0.2"/>
  <cols>
    <col min="1" max="1" width="6.85546875" style="71" customWidth="1"/>
    <col min="2" max="2" width="12.140625" style="71" customWidth="1"/>
    <col min="3" max="3" width="79.7109375" style="72" bestFit="1" customWidth="1"/>
    <col min="4" max="4" width="11.42578125" style="73"/>
    <col min="5" max="5" width="11.42578125" style="69"/>
    <col min="6" max="6" width="14.42578125" style="71" customWidth="1"/>
    <col min="7" max="16384" width="11.42578125" style="71"/>
  </cols>
  <sheetData>
    <row r="1" spans="1:8" ht="15" x14ac:dyDescent="0.25">
      <c r="A1" s="123" t="s">
        <v>38</v>
      </c>
    </row>
    <row r="2" spans="1:8" x14ac:dyDescent="0.2">
      <c r="A2" s="71" t="s">
        <v>39</v>
      </c>
    </row>
    <row r="4" spans="1:8" s="69" customFormat="1" ht="25.5" x14ac:dyDescent="0.25">
      <c r="A4" s="118" t="s">
        <v>0</v>
      </c>
      <c r="B4" s="136" t="s">
        <v>36</v>
      </c>
      <c r="C4" s="120" t="s">
        <v>1</v>
      </c>
      <c r="D4" s="118" t="s">
        <v>34</v>
      </c>
      <c r="E4" s="119" t="s">
        <v>37</v>
      </c>
      <c r="F4" s="119" t="s">
        <v>45</v>
      </c>
      <c r="G4" s="119" t="s">
        <v>40</v>
      </c>
    </row>
    <row r="5" spans="1:8" ht="15" customHeight="1" x14ac:dyDescent="0.25">
      <c r="A5" s="70">
        <f>'RESUMEN RUBROS'!A7</f>
        <v>1</v>
      </c>
      <c r="B5" s="137" t="str">
        <f>'RESUMEN RUBROS'!B7</f>
        <v>R01</v>
      </c>
      <c r="C5" s="130" t="str">
        <f>'RESUMEN RUBROS'!C7</f>
        <v xml:space="preserve">SWITCH RED LAN </v>
      </c>
      <c r="D5" s="70" t="s">
        <v>35</v>
      </c>
      <c r="E5" s="121">
        <v>4</v>
      </c>
      <c r="F5" s="128">
        <f>'RESUMEN RUBROS'!D8</f>
        <v>0</v>
      </c>
      <c r="G5" s="128">
        <f>+E5*F5</f>
        <v>0</v>
      </c>
    </row>
    <row r="6" spans="1:8" ht="18.75" customHeight="1" x14ac:dyDescent="0.25">
      <c r="A6" s="70">
        <f>'RESUMEN RUBROS'!A8:C8</f>
        <v>2</v>
      </c>
      <c r="B6" s="70" t="str">
        <f>'RESUMEN RUBROS'!B8</f>
        <v>R02</v>
      </c>
      <c r="C6" s="130" t="str">
        <f>'RESUMEN RUBROS'!C8</f>
        <v xml:space="preserve">APPLIANCE FÍSICO PARA OPERACIONES DE GESTIÓN Y MANTENIMIENTO  </v>
      </c>
      <c r="D6" s="70" t="s">
        <v>35</v>
      </c>
      <c r="E6" s="121">
        <v>1</v>
      </c>
      <c r="F6" s="128">
        <f>'RESUMEN RUBROS'!D8</f>
        <v>0</v>
      </c>
      <c r="G6" s="128">
        <f>+E6*F6</f>
        <v>0</v>
      </c>
    </row>
    <row r="7" spans="1:8" ht="15" x14ac:dyDescent="0.25">
      <c r="A7" s="70">
        <f>'RESUMEN RUBROS'!A9</f>
        <v>3</v>
      </c>
      <c r="B7" s="70" t="str">
        <f>'RESUMEN RUBROS'!B9</f>
        <v>R03</v>
      </c>
      <c r="C7" s="277" t="str">
        <f>'RESUMEN RUBROS'!C9</f>
        <v>EQUIPO IP/MPLS PARA SUBESTACIONES ELÉCTRICAS CON MÍNIMO 2 INTERFACES C37.94</v>
      </c>
      <c r="D7" s="248" t="s">
        <v>35</v>
      </c>
      <c r="E7" s="121">
        <v>17</v>
      </c>
      <c r="F7" s="128">
        <f>'RESUMEN RUBROS'!D9</f>
        <v>0</v>
      </c>
      <c r="G7" s="128">
        <f>+E7*F7</f>
        <v>0</v>
      </c>
      <c r="H7" s="220"/>
    </row>
    <row r="8" spans="1:8" ht="15" x14ac:dyDescent="0.25">
      <c r="A8" s="70" t="str">
        <f>'RESUMEN RUBROS'!A10</f>
        <v>4 </v>
      </c>
      <c r="B8" s="70" t="str">
        <f>'RESUMEN RUBROS'!B10</f>
        <v>R04</v>
      </c>
      <c r="C8" s="277" t="str">
        <f>'RESUMEN RUBROS'!C10</f>
        <v xml:space="preserve">EQUIPO IP/MPLS  PARA SUBESTACIONES ELÉCTRICAS CON MÍNIMO 4 INTERFACES C37.94 </v>
      </c>
      <c r="D8" s="248" t="s">
        <v>35</v>
      </c>
      <c r="E8" s="121">
        <v>17</v>
      </c>
      <c r="F8" s="128">
        <f>'RESUMEN RUBROS'!D10</f>
        <v>0</v>
      </c>
      <c r="G8" s="128">
        <f>'RESUMEN RUBROS'!E10</f>
        <v>0</v>
      </c>
      <c r="H8" s="220"/>
    </row>
    <row r="9" spans="1:8" ht="15" x14ac:dyDescent="0.25">
      <c r="A9" s="70">
        <f>'RESUMEN RUBROS'!A11</f>
        <v>5</v>
      </c>
      <c r="B9" s="70" t="str">
        <f>'RESUMEN RUBROS'!B11</f>
        <v>R05</v>
      </c>
      <c r="C9" s="277" t="str">
        <f>'RESUMEN RUBROS'!C11</f>
        <v>EQUIPO IP/MPLS  PARA SUBESTACIONES ELÉCTRICAS CON MÍNIMO 8 INTERFACES C37.94</v>
      </c>
      <c r="D9" s="248" t="s">
        <v>35</v>
      </c>
      <c r="E9" s="121">
        <v>4</v>
      </c>
      <c r="F9" s="128">
        <f>'RESUMEN RUBROS'!D11</f>
        <v>0</v>
      </c>
      <c r="G9" s="128">
        <f>'RESUMEN RUBROS'!E11</f>
        <v>0</v>
      </c>
      <c r="H9" s="220"/>
    </row>
    <row r="10" spans="1:8" ht="15" x14ac:dyDescent="0.25">
      <c r="A10" s="70">
        <f>'RESUMEN RUBROS'!A12</f>
        <v>6</v>
      </c>
      <c r="B10" s="70" t="str">
        <f>'RESUMEN RUBROS'!B12</f>
        <v>R06</v>
      </c>
      <c r="C10" s="277" t="str">
        <f>'RESUMEN RUBROS'!C12</f>
        <v>EQUIPO IP/MPLS PARA EDIFICIOS</v>
      </c>
      <c r="D10" s="248" t="s">
        <v>35</v>
      </c>
      <c r="E10" s="121">
        <v>7</v>
      </c>
      <c r="F10" s="128">
        <f>'RESUMEN RUBROS'!D12</f>
        <v>0</v>
      </c>
      <c r="G10" s="128">
        <f>'RESUMEN RUBROS'!E12</f>
        <v>0</v>
      </c>
      <c r="H10" s="220"/>
    </row>
    <row r="11" spans="1:8" ht="15" x14ac:dyDescent="0.25">
      <c r="A11" s="70">
        <f>'RESUMEN RUBROS'!A13</f>
        <v>7</v>
      </c>
      <c r="B11" s="70" t="str">
        <f>'RESUMEN RUBROS'!B13</f>
        <v>R07</v>
      </c>
      <c r="C11" s="130" t="str">
        <f>'RESUMEN RUBROS'!C13</f>
        <v>PLAN DE IMPLEMENTACIÓN Y PUESTA EN MARCHA</v>
      </c>
      <c r="D11" s="70" t="s">
        <v>35</v>
      </c>
      <c r="E11" s="121">
        <v>1</v>
      </c>
      <c r="F11" s="128">
        <f>'RESUMEN RUBROS'!D13</f>
        <v>0</v>
      </c>
      <c r="G11" s="128">
        <f>'RESUMEN RUBROS'!E13</f>
        <v>0</v>
      </c>
      <c r="H11" s="220"/>
    </row>
    <row r="12" spans="1:8" ht="15" x14ac:dyDescent="0.25">
      <c r="A12" s="70">
        <f>'RESUMEN RUBROS'!A14</f>
        <v>8</v>
      </c>
      <c r="B12" s="70" t="str">
        <f>'RESUMEN RUBROS'!B14</f>
        <v>R08</v>
      </c>
      <c r="C12" s="130" t="str">
        <f>'RESUMEN RUBROS'!C14</f>
        <v>CONSTRUCCIÓN DE RED DE COMUNICACIONES</v>
      </c>
      <c r="D12" s="70" t="s">
        <v>35</v>
      </c>
      <c r="E12" s="121">
        <v>1</v>
      </c>
      <c r="F12" s="128">
        <f>'RESUMEN RUBROS'!D14</f>
        <v>0</v>
      </c>
      <c r="G12" s="128">
        <f>'RESUMEN RUBROS'!E14</f>
        <v>0</v>
      </c>
      <c r="H12" s="220"/>
    </row>
    <row r="13" spans="1:8" ht="15" x14ac:dyDescent="0.25">
      <c r="A13" s="70">
        <f>'RESUMEN RUBROS'!A15</f>
        <v>9</v>
      </c>
      <c r="B13" s="70" t="str">
        <f>'RESUMEN RUBROS'!B15</f>
        <v>R09</v>
      </c>
      <c r="C13" s="130" t="str">
        <f>'RESUMEN RUBROS'!C15</f>
        <v>DOCUMENTACIÓN POST IMPLEMENTACIÓN</v>
      </c>
      <c r="D13" s="70" t="s">
        <v>35</v>
      </c>
      <c r="E13" s="121">
        <v>1</v>
      </c>
      <c r="F13" s="128">
        <f>'RESUMEN RUBROS'!D15</f>
        <v>0</v>
      </c>
      <c r="G13" s="128">
        <f>'RESUMEN RUBROS'!E15</f>
        <v>0</v>
      </c>
    </row>
    <row r="14" spans="1:8" ht="15" x14ac:dyDescent="0.25">
      <c r="A14" s="70">
        <f>'RESUMEN RUBROS'!A16</f>
        <v>10</v>
      </c>
      <c r="B14" s="70" t="str">
        <f>'RESUMEN RUBROS'!B16</f>
        <v>R10</v>
      </c>
      <c r="C14" s="130" t="str">
        <f>'RESUMEN RUBROS'!C16</f>
        <v>CAPACITACIÓN</v>
      </c>
      <c r="D14" s="70" t="s">
        <v>35</v>
      </c>
      <c r="E14" s="121">
        <v>1</v>
      </c>
      <c r="F14" s="128">
        <f>'RESUMEN RUBROS'!D16</f>
        <v>0</v>
      </c>
      <c r="G14" s="128">
        <f>'RESUMEN RUBROS'!E16</f>
        <v>0</v>
      </c>
    </row>
    <row r="15" spans="1:8" ht="15" x14ac:dyDescent="0.25">
      <c r="A15" s="70">
        <f>'RESUMEN RUBROS'!A17</f>
        <v>11</v>
      </c>
      <c r="B15" s="70" t="str">
        <f>'RESUMEN RUBROS'!B17</f>
        <v>R11</v>
      </c>
      <c r="C15" s="130" t="str">
        <f>'RESUMEN RUBROS'!C17</f>
        <v>MANTENIMIENTO ANUAL(POR 3 AÑOS)</v>
      </c>
      <c r="D15" s="70" t="s">
        <v>35</v>
      </c>
      <c r="E15" s="121">
        <v>3</v>
      </c>
      <c r="F15" s="128">
        <f>'RESUMEN RUBROS'!D17</f>
        <v>0</v>
      </c>
      <c r="G15" s="128">
        <f>'RESUMEN RUBROS'!E17</f>
        <v>0</v>
      </c>
    </row>
    <row r="16" spans="1:8" x14ac:dyDescent="0.2">
      <c r="A16" s="284" t="s">
        <v>44</v>
      </c>
      <c r="B16" s="285"/>
      <c r="C16" s="285"/>
      <c r="D16" s="285"/>
      <c r="E16" s="285"/>
      <c r="F16" s="286"/>
      <c r="G16" s="129">
        <f>SUM(G5:G7)</f>
        <v>0</v>
      </c>
      <c r="H16" s="73"/>
    </row>
  </sheetData>
  <mergeCells count="1">
    <mergeCell ref="A16:F16"/>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D13" sqref="D13"/>
    </sheetView>
  </sheetViews>
  <sheetFormatPr baseColWidth="10" defaultRowHeight="15" x14ac:dyDescent="0.25"/>
  <cols>
    <col min="2" max="2" width="31.7109375" bestFit="1" customWidth="1"/>
    <col min="3" max="3" width="31.85546875" bestFit="1" customWidth="1"/>
    <col min="5" max="5" width="15.7109375" bestFit="1" customWidth="1"/>
    <col min="6" max="6" width="19.7109375" customWidth="1"/>
  </cols>
  <sheetData>
    <row r="1" spans="1:6" x14ac:dyDescent="0.25">
      <c r="A1" s="123" t="s">
        <v>65</v>
      </c>
    </row>
    <row r="2" spans="1:6" x14ac:dyDescent="0.25">
      <c r="A2" s="138"/>
      <c r="B2" s="138"/>
      <c r="C2" s="138"/>
      <c r="D2" s="138"/>
      <c r="E2" s="138"/>
      <c r="F2" s="138"/>
    </row>
    <row r="3" spans="1:6" ht="15.75" thickBot="1" x14ac:dyDescent="0.3">
      <c r="A3" s="138"/>
      <c r="B3" s="138"/>
      <c r="C3" s="138"/>
      <c r="D3" s="138"/>
      <c r="E3" s="138"/>
      <c r="F3" s="138"/>
    </row>
    <row r="4" spans="1:6" ht="24.75" customHeight="1" thickBot="1" x14ac:dyDescent="0.3">
      <c r="A4" s="186" t="s">
        <v>78</v>
      </c>
      <c r="B4" s="186" t="s">
        <v>79</v>
      </c>
      <c r="C4" s="186" t="s">
        <v>82</v>
      </c>
      <c r="D4" s="186" t="s">
        <v>1</v>
      </c>
      <c r="E4" s="186" t="s">
        <v>80</v>
      </c>
      <c r="F4" s="186" t="s">
        <v>81</v>
      </c>
    </row>
    <row r="5" spans="1:6" x14ac:dyDescent="0.25">
      <c r="A5" s="249">
        <v>1</v>
      </c>
      <c r="B5" s="250" t="s">
        <v>66</v>
      </c>
      <c r="C5" s="144" t="s">
        <v>67</v>
      </c>
      <c r="D5" s="144"/>
      <c r="E5" s="144"/>
      <c r="F5" s="251"/>
    </row>
    <row r="6" spans="1:6" ht="15.75" customHeight="1" x14ac:dyDescent="0.25">
      <c r="A6" s="151">
        <v>2</v>
      </c>
      <c r="B6" s="140" t="s">
        <v>68</v>
      </c>
      <c r="C6" s="199" t="s">
        <v>363</v>
      </c>
      <c r="D6" s="139"/>
      <c r="E6" s="139"/>
      <c r="F6" s="152"/>
    </row>
    <row r="7" spans="1:6" x14ac:dyDescent="0.25">
      <c r="A7" s="151">
        <v>3</v>
      </c>
      <c r="B7" s="140" t="s">
        <v>69</v>
      </c>
      <c r="C7" s="139" t="s">
        <v>67</v>
      </c>
      <c r="D7" s="139"/>
      <c r="E7" s="139"/>
      <c r="F7" s="152"/>
    </row>
    <row r="8" spans="1:6" x14ac:dyDescent="0.25">
      <c r="A8" s="151">
        <v>4</v>
      </c>
      <c r="B8" s="140" t="s">
        <v>70</v>
      </c>
      <c r="C8" s="139" t="s">
        <v>67</v>
      </c>
      <c r="D8" s="139"/>
      <c r="E8" s="139"/>
      <c r="F8" s="152"/>
    </row>
    <row r="9" spans="1:6" ht="15.75" thickBot="1" x14ac:dyDescent="0.3">
      <c r="A9" s="153">
        <v>5</v>
      </c>
      <c r="B9" s="141" t="s">
        <v>71</v>
      </c>
      <c r="C9" s="142" t="s">
        <v>83</v>
      </c>
      <c r="D9" s="142"/>
      <c r="E9" s="142"/>
      <c r="F9" s="154"/>
    </row>
    <row r="10" spans="1:6" ht="25.5" x14ac:dyDescent="0.25">
      <c r="A10" s="289">
        <v>6</v>
      </c>
      <c r="B10" s="293" t="s">
        <v>72</v>
      </c>
      <c r="C10" s="197" t="s">
        <v>84</v>
      </c>
      <c r="D10" s="145"/>
      <c r="E10" s="145"/>
      <c r="F10" s="146"/>
    </row>
    <row r="11" spans="1:6" ht="25.5" x14ac:dyDescent="0.25">
      <c r="A11" s="290"/>
      <c r="B11" s="294"/>
      <c r="C11" s="199" t="s">
        <v>355</v>
      </c>
      <c r="D11" s="139"/>
      <c r="E11" s="139"/>
      <c r="F11" s="147"/>
    </row>
    <row r="12" spans="1:6" ht="25.5" x14ac:dyDescent="0.25">
      <c r="A12" s="290"/>
      <c r="B12" s="294"/>
      <c r="C12" s="199" t="s">
        <v>424</v>
      </c>
      <c r="D12" s="139"/>
      <c r="E12" s="139"/>
      <c r="F12" s="147"/>
    </row>
    <row r="13" spans="1:6" ht="25.5" x14ac:dyDescent="0.25">
      <c r="A13" s="290"/>
      <c r="B13" s="294"/>
      <c r="C13" s="199" t="s">
        <v>356</v>
      </c>
      <c r="D13" s="139"/>
      <c r="E13" s="139"/>
      <c r="F13" s="147"/>
    </row>
    <row r="14" spans="1:6" ht="26.25" thickBot="1" x14ac:dyDescent="0.3">
      <c r="A14" s="290"/>
      <c r="B14" s="294"/>
      <c r="C14" s="201" t="s">
        <v>357</v>
      </c>
      <c r="D14" s="142"/>
      <c r="E14" s="142"/>
      <c r="F14" s="150"/>
    </row>
    <row r="15" spans="1:6" x14ac:dyDescent="0.25">
      <c r="A15" s="289">
        <v>7</v>
      </c>
      <c r="B15" s="287" t="s">
        <v>73</v>
      </c>
      <c r="C15" s="197" t="s">
        <v>488</v>
      </c>
      <c r="D15" s="145"/>
      <c r="E15" s="145"/>
      <c r="F15" s="146"/>
    </row>
    <row r="16" spans="1:6" ht="26.25" thickBot="1" x14ac:dyDescent="0.3">
      <c r="A16" s="290"/>
      <c r="B16" s="288"/>
      <c r="C16" s="199" t="s">
        <v>74</v>
      </c>
      <c r="D16" s="139"/>
      <c r="E16" s="139"/>
      <c r="F16" s="147"/>
    </row>
    <row r="17" spans="1:6" ht="33" customHeight="1" x14ac:dyDescent="0.25">
      <c r="A17" s="289">
        <v>8</v>
      </c>
      <c r="B17" s="287" t="s">
        <v>358</v>
      </c>
      <c r="C17" s="197" t="s">
        <v>359</v>
      </c>
      <c r="D17" s="157"/>
      <c r="E17" s="145"/>
      <c r="F17" s="146"/>
    </row>
    <row r="18" spans="1:6" ht="19.5" customHeight="1" x14ac:dyDescent="0.25">
      <c r="A18" s="290"/>
      <c r="B18" s="288"/>
      <c r="C18" s="199" t="s">
        <v>489</v>
      </c>
      <c r="D18" s="193"/>
      <c r="E18" s="144"/>
      <c r="F18" s="191"/>
    </row>
    <row r="19" spans="1:6" x14ac:dyDescent="0.25">
      <c r="A19" s="290"/>
      <c r="B19" s="288"/>
      <c r="C19" s="199" t="s">
        <v>76</v>
      </c>
      <c r="D19" s="158"/>
      <c r="E19" s="247"/>
      <c r="F19" s="147"/>
    </row>
    <row r="20" spans="1:6" ht="18.75" customHeight="1" x14ac:dyDescent="0.25">
      <c r="A20" s="290"/>
      <c r="B20" s="288"/>
      <c r="C20" s="199" t="s">
        <v>77</v>
      </c>
      <c r="D20" s="158"/>
      <c r="E20" s="247"/>
      <c r="F20" s="147"/>
    </row>
    <row r="21" spans="1:6" ht="38.25" x14ac:dyDescent="0.25">
      <c r="A21" s="290"/>
      <c r="B21" s="288"/>
      <c r="C21" s="199" t="s">
        <v>426</v>
      </c>
      <c r="D21" s="158"/>
      <c r="E21" s="247"/>
      <c r="F21" s="147"/>
    </row>
    <row r="22" spans="1:6" ht="25.5" x14ac:dyDescent="0.25">
      <c r="A22" s="290"/>
      <c r="B22" s="288"/>
      <c r="C22" s="199" t="s">
        <v>360</v>
      </c>
      <c r="D22" s="158"/>
      <c r="E22" s="247"/>
      <c r="F22" s="147"/>
    </row>
    <row r="23" spans="1:6" x14ac:dyDescent="0.25">
      <c r="A23" s="290"/>
      <c r="B23" s="288"/>
      <c r="C23" s="199" t="s">
        <v>427</v>
      </c>
      <c r="D23" s="158"/>
      <c r="E23" s="247"/>
      <c r="F23" s="147"/>
    </row>
    <row r="24" spans="1:6" ht="38.25" x14ac:dyDescent="0.25">
      <c r="A24" s="290"/>
      <c r="B24" s="288"/>
      <c r="C24" s="199" t="s">
        <v>361</v>
      </c>
      <c r="D24" s="158"/>
      <c r="E24" s="247"/>
      <c r="F24" s="147"/>
    </row>
    <row r="25" spans="1:6" ht="15.75" thickBot="1" x14ac:dyDescent="0.3">
      <c r="A25" s="292"/>
      <c r="B25" s="291"/>
      <c r="C25" s="237" t="s">
        <v>362</v>
      </c>
      <c r="D25" s="160"/>
      <c r="E25" s="148"/>
      <c r="F25" s="149"/>
    </row>
  </sheetData>
  <mergeCells count="6">
    <mergeCell ref="B15:B16"/>
    <mergeCell ref="A15:A16"/>
    <mergeCell ref="B17:B25"/>
    <mergeCell ref="A17:A25"/>
    <mergeCell ref="A10:A14"/>
    <mergeCell ref="B10:B14"/>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M37"/>
  <sheetViews>
    <sheetView topLeftCell="A10" workbookViewId="0">
      <selection activeCell="B21" sqref="B21"/>
    </sheetView>
  </sheetViews>
  <sheetFormatPr baseColWidth="10" defaultRowHeight="15" x14ac:dyDescent="0.25"/>
  <cols>
    <col min="2" max="2" width="32.5703125" bestFit="1" customWidth="1"/>
    <col min="3" max="3" width="13.5703125" customWidth="1"/>
    <col min="5" max="5" width="17.5703125" bestFit="1" customWidth="1"/>
    <col min="6" max="6" width="16.7109375" bestFit="1" customWidth="1"/>
    <col min="7" max="7" width="21" bestFit="1" customWidth="1"/>
    <col min="9" max="9" width="52.7109375" bestFit="1" customWidth="1"/>
    <col min="10" max="10" width="31.5703125" bestFit="1" customWidth="1"/>
  </cols>
  <sheetData>
    <row r="1" spans="1:13" ht="15.75" customHeight="1" thickBot="1" x14ac:dyDescent="0.3">
      <c r="A1" s="305" t="s">
        <v>4</v>
      </c>
      <c r="B1" s="306"/>
      <c r="C1" s="306"/>
      <c r="D1" s="306"/>
      <c r="E1" s="306"/>
      <c r="F1" s="306"/>
      <c r="G1" s="307"/>
    </row>
    <row r="2" spans="1:13" ht="15.75" thickBot="1" x14ac:dyDescent="0.3">
      <c r="A2" s="305" t="s">
        <v>33</v>
      </c>
      <c r="B2" s="306"/>
      <c r="C2" s="306"/>
      <c r="D2" s="306"/>
      <c r="E2" s="306"/>
      <c r="F2" s="306"/>
      <c r="G2" s="307"/>
    </row>
    <row r="3" spans="1:13" ht="25.5" customHeight="1" x14ac:dyDescent="0.25">
      <c r="A3" s="308" t="s">
        <v>63</v>
      </c>
      <c r="B3" s="309"/>
      <c r="C3" s="309"/>
      <c r="D3" s="310"/>
      <c r="E3" s="309"/>
      <c r="F3" s="309"/>
      <c r="G3" s="311"/>
    </row>
    <row r="4" spans="1:13" x14ac:dyDescent="0.25">
      <c r="A4" s="93"/>
      <c r="B4" s="33"/>
      <c r="C4" s="33"/>
      <c r="D4" s="75"/>
      <c r="E4" s="33"/>
      <c r="F4" s="33"/>
      <c r="G4" s="65"/>
    </row>
    <row r="5" spans="1:13" x14ac:dyDescent="0.25">
      <c r="A5" s="93" t="s">
        <v>5</v>
      </c>
      <c r="B5" s="313" t="str">
        <f>+'DESCRIPCION CANT Y VALOR TOTAL'!C5</f>
        <v xml:space="preserve">SWITCH RED LAN </v>
      </c>
      <c r="C5" s="313"/>
      <c r="D5" s="313"/>
      <c r="E5" s="313"/>
      <c r="F5" s="313"/>
      <c r="G5" s="315"/>
    </row>
    <row r="6" spans="1:13" ht="20.25" customHeight="1" x14ac:dyDescent="0.25">
      <c r="A6" s="93" t="s">
        <v>9</v>
      </c>
      <c r="B6" s="313" t="str">
        <f>+'DESCRIPCION CANT Y VALOR TOTAL'!B5</f>
        <v>R01</v>
      </c>
      <c r="C6" s="313"/>
      <c r="D6" s="314"/>
      <c r="E6" s="313"/>
      <c r="F6" s="298" t="s">
        <v>6</v>
      </c>
      <c r="G6" s="312"/>
    </row>
    <row r="7" spans="1:13" x14ac:dyDescent="0.25">
      <c r="A7" s="297" t="s">
        <v>7</v>
      </c>
      <c r="B7" s="298"/>
      <c r="C7" s="298"/>
      <c r="D7" s="299"/>
      <c r="E7" s="298"/>
      <c r="F7" s="34"/>
      <c r="G7" s="65"/>
    </row>
    <row r="8" spans="1:13" ht="15.75" thickBot="1" x14ac:dyDescent="0.3">
      <c r="A8" s="300" t="s">
        <v>8</v>
      </c>
      <c r="B8" s="301"/>
      <c r="C8" s="301"/>
      <c r="D8" s="302"/>
      <c r="E8" s="301"/>
      <c r="F8" s="63"/>
      <c r="G8" s="6"/>
    </row>
    <row r="9" spans="1:13" ht="15.75" thickBot="1" x14ac:dyDescent="0.3">
      <c r="A9" s="94" t="s">
        <v>9</v>
      </c>
      <c r="B9" s="8" t="s">
        <v>10</v>
      </c>
      <c r="C9" s="63"/>
      <c r="D9" s="85"/>
      <c r="E9" s="63"/>
      <c r="F9" s="9"/>
      <c r="G9" s="10"/>
      <c r="J9" s="1"/>
    </row>
    <row r="10" spans="1:13" ht="15.75" thickBot="1" x14ac:dyDescent="0.3">
      <c r="A10" s="95"/>
      <c r="B10" s="10" t="s">
        <v>11</v>
      </c>
      <c r="C10" s="11" t="s">
        <v>12</v>
      </c>
      <c r="D10" s="86" t="s">
        <v>13</v>
      </c>
      <c r="E10" s="11" t="s">
        <v>14</v>
      </c>
      <c r="F10" s="11" t="s">
        <v>15</v>
      </c>
      <c r="G10" s="12" t="s">
        <v>16</v>
      </c>
      <c r="J10" s="30"/>
      <c r="K10" s="3"/>
      <c r="L10" s="3"/>
      <c r="M10" s="2"/>
    </row>
    <row r="11" spans="1:13" x14ac:dyDescent="0.25">
      <c r="A11" s="108" t="str">
        <f>+B6</f>
        <v>R01</v>
      </c>
      <c r="B11" s="14" t="str">
        <f>+B5</f>
        <v xml:space="preserve">SWITCH RED LAN </v>
      </c>
      <c r="C11" s="23">
        <f>'DESCRIPCION CANT Y VALOR TOTAL'!E5</f>
        <v>4</v>
      </c>
      <c r="D11" s="87"/>
      <c r="E11" s="24">
        <f>+C11*D11</f>
        <v>0</v>
      </c>
      <c r="F11" s="21">
        <v>1</v>
      </c>
      <c r="G11" s="127">
        <f>+F11*E11</f>
        <v>0</v>
      </c>
      <c r="J11" s="26"/>
      <c r="K11" s="26"/>
      <c r="L11" s="26"/>
      <c r="M11" s="26"/>
    </row>
    <row r="12" spans="1:13" x14ac:dyDescent="0.25">
      <c r="A12" s="108"/>
      <c r="B12" s="31"/>
      <c r="C12" s="17"/>
      <c r="D12" s="88"/>
      <c r="E12" s="21"/>
      <c r="F12" s="21"/>
      <c r="G12" s="21"/>
      <c r="J12" s="26"/>
      <c r="K12" s="26"/>
      <c r="L12" s="26"/>
      <c r="M12" s="26"/>
    </row>
    <row r="13" spans="1:13" ht="15.75" customHeight="1" x14ac:dyDescent="0.25">
      <c r="A13" s="96"/>
      <c r="B13" s="97"/>
      <c r="C13" s="17"/>
      <c r="D13" s="88"/>
      <c r="E13" s="21"/>
      <c r="F13" s="21"/>
      <c r="G13" s="21"/>
      <c r="J13" s="1"/>
    </row>
    <row r="14" spans="1:13" ht="15.75" thickBot="1" x14ac:dyDescent="0.3">
      <c r="A14" s="102"/>
      <c r="B14" s="104" t="s">
        <v>17</v>
      </c>
      <c r="C14" s="104"/>
      <c r="D14" s="101"/>
      <c r="E14" s="106"/>
      <c r="F14" s="106"/>
      <c r="G14" s="107">
        <f>SUM(G11:G12)</f>
        <v>0</v>
      </c>
      <c r="J14" s="1"/>
    </row>
    <row r="15" spans="1:13" ht="15.75" thickBot="1" x14ac:dyDescent="0.3">
      <c r="A15" s="99"/>
      <c r="B15" s="8" t="s">
        <v>2</v>
      </c>
      <c r="C15" s="63"/>
      <c r="D15" s="85"/>
      <c r="E15" s="63"/>
      <c r="F15" s="9"/>
      <c r="G15" s="10"/>
    </row>
    <row r="16" spans="1:13" ht="15.75" thickBot="1" x14ac:dyDescent="0.3">
      <c r="A16" s="95"/>
      <c r="B16" s="10" t="s">
        <v>11</v>
      </c>
      <c r="C16" s="11" t="s">
        <v>12</v>
      </c>
      <c r="D16" s="86" t="s">
        <v>13</v>
      </c>
      <c r="E16" s="11" t="s">
        <v>14</v>
      </c>
      <c r="F16" s="11" t="s">
        <v>15</v>
      </c>
      <c r="G16" s="12" t="s">
        <v>16</v>
      </c>
    </row>
    <row r="17" spans="1:10" x14ac:dyDescent="0.25">
      <c r="A17" s="108"/>
      <c r="B17" s="32"/>
      <c r="C17" s="27"/>
      <c r="D17" s="83"/>
      <c r="E17" s="24"/>
      <c r="F17" s="21"/>
      <c r="G17" s="24"/>
      <c r="I17" s="1"/>
      <c r="J17" s="1"/>
    </row>
    <row r="18" spans="1:10" x14ac:dyDescent="0.25">
      <c r="A18" s="108"/>
      <c r="B18" s="32"/>
      <c r="C18" s="27"/>
      <c r="D18" s="83"/>
      <c r="E18" s="24"/>
      <c r="F18" s="21"/>
      <c r="G18" s="24"/>
      <c r="I18" s="1"/>
      <c r="J18" s="1"/>
    </row>
    <row r="19" spans="1:10" x14ac:dyDescent="0.25">
      <c r="A19" s="108"/>
      <c r="B19" s="32"/>
      <c r="C19" s="27"/>
      <c r="D19" s="83"/>
      <c r="E19" s="24"/>
      <c r="F19" s="21"/>
      <c r="G19" s="24"/>
      <c r="I19" s="1"/>
      <c r="J19" s="1"/>
    </row>
    <row r="20" spans="1:10" ht="15.75" thickBot="1" x14ac:dyDescent="0.3">
      <c r="A20" s="102"/>
      <c r="B20" s="104" t="s">
        <v>17</v>
      </c>
      <c r="C20" s="104"/>
      <c r="D20" s="101"/>
      <c r="E20" s="106"/>
      <c r="F20" s="106"/>
      <c r="G20" s="107">
        <f>SUM(G17:G19)</f>
        <v>0</v>
      </c>
      <c r="I20" s="26"/>
    </row>
    <row r="21" spans="1:10" ht="15.75" thickBot="1" x14ac:dyDescent="0.3">
      <c r="A21" s="99"/>
      <c r="B21" s="63" t="s">
        <v>3</v>
      </c>
      <c r="C21" s="63"/>
      <c r="D21" s="89"/>
      <c r="E21" s="9"/>
      <c r="F21" s="9"/>
      <c r="G21" s="10"/>
    </row>
    <row r="22" spans="1:10" ht="26.25" thickBot="1" x14ac:dyDescent="0.3">
      <c r="A22" s="95"/>
      <c r="B22" s="10" t="s">
        <v>18</v>
      </c>
      <c r="C22" s="11" t="s">
        <v>19</v>
      </c>
      <c r="D22" s="86" t="s">
        <v>20</v>
      </c>
      <c r="E22" s="11" t="s">
        <v>14</v>
      </c>
      <c r="F22" s="11" t="s">
        <v>21</v>
      </c>
      <c r="G22" s="12" t="s">
        <v>16</v>
      </c>
    </row>
    <row r="23" spans="1:10" x14ac:dyDescent="0.25">
      <c r="A23" s="100"/>
      <c r="B23" s="16"/>
      <c r="C23" s="22"/>
      <c r="D23" s="88"/>
      <c r="E23" s="21"/>
      <c r="F23" s="21"/>
      <c r="G23" s="24"/>
      <c r="J23" s="29"/>
    </row>
    <row r="24" spans="1:10" x14ac:dyDescent="0.25">
      <c r="A24" s="109"/>
      <c r="B24" s="16"/>
      <c r="C24" s="22"/>
      <c r="D24" s="88"/>
      <c r="E24" s="21"/>
      <c r="F24" s="21"/>
      <c r="G24" s="24"/>
    </row>
    <row r="25" spans="1:10" x14ac:dyDescent="0.25">
      <c r="A25" s="109"/>
      <c r="B25" s="16"/>
      <c r="C25" s="7"/>
      <c r="D25" s="88"/>
      <c r="E25" s="21"/>
      <c r="F25" s="21"/>
      <c r="G25" s="24"/>
    </row>
    <row r="26" spans="1:10" ht="15.75" thickBot="1" x14ac:dyDescent="0.3">
      <c r="A26" s="102"/>
      <c r="B26" s="103" t="s">
        <v>22</v>
      </c>
      <c r="C26" s="105"/>
      <c r="D26" s="101"/>
      <c r="E26" s="106"/>
      <c r="F26" s="106"/>
      <c r="G26" s="107">
        <f>SUM(G23:G24)</f>
        <v>0</v>
      </c>
    </row>
    <row r="27" spans="1:10" ht="15.75" thickBot="1" x14ac:dyDescent="0.3">
      <c r="A27" s="99"/>
      <c r="B27" s="63" t="s">
        <v>23</v>
      </c>
      <c r="C27" s="19"/>
      <c r="D27" s="90"/>
      <c r="E27" s="19"/>
      <c r="F27" s="19"/>
      <c r="G27" s="18"/>
    </row>
    <row r="28" spans="1:10" ht="15.75" thickBot="1" x14ac:dyDescent="0.3">
      <c r="A28" s="95"/>
      <c r="B28" s="303" t="s">
        <v>11</v>
      </c>
      <c r="C28" s="304"/>
      <c r="D28" s="91" t="s">
        <v>24</v>
      </c>
      <c r="E28" s="10" t="s">
        <v>12</v>
      </c>
      <c r="F28" s="10" t="s">
        <v>25</v>
      </c>
      <c r="G28" s="10" t="s">
        <v>26</v>
      </c>
    </row>
    <row r="29" spans="1:10" x14ac:dyDescent="0.25">
      <c r="A29" s="96"/>
      <c r="B29" s="16"/>
      <c r="C29" s="15"/>
      <c r="D29" s="92"/>
      <c r="E29" s="7"/>
      <c r="F29" s="7"/>
      <c r="G29" s="21"/>
    </row>
    <row r="30" spans="1:10" x14ac:dyDescent="0.25">
      <c r="A30" s="96"/>
      <c r="B30" s="16"/>
      <c r="C30" s="15"/>
      <c r="D30" s="92"/>
      <c r="E30" s="7"/>
      <c r="F30" s="7"/>
      <c r="G30" s="21"/>
    </row>
    <row r="31" spans="1:10" x14ac:dyDescent="0.25">
      <c r="A31" s="98"/>
      <c r="B31" s="34"/>
      <c r="C31" s="15"/>
      <c r="D31" s="88"/>
      <c r="E31" s="15"/>
      <c r="F31" s="15"/>
      <c r="G31" s="21"/>
    </row>
    <row r="32" spans="1:10" ht="15.75" thickBot="1" x14ac:dyDescent="0.3">
      <c r="A32" s="102"/>
      <c r="B32" s="103" t="s">
        <v>27</v>
      </c>
      <c r="C32" s="104"/>
      <c r="D32" s="104"/>
      <c r="E32" s="104"/>
      <c r="F32" s="104"/>
      <c r="G32" s="106">
        <f>SUM(G29:G30)</f>
        <v>0</v>
      </c>
    </row>
    <row r="33" spans="1:7" ht="15.75" thickBot="1" x14ac:dyDescent="0.3">
      <c r="A33" s="5"/>
      <c r="B33" s="5"/>
      <c r="C33" s="5"/>
      <c r="D33" s="295" t="s">
        <v>28</v>
      </c>
      <c r="E33" s="296"/>
      <c r="F33" s="18"/>
      <c r="G33" s="25">
        <f>+G32+G20+G26+G14</f>
        <v>0</v>
      </c>
    </row>
    <row r="34" spans="1:7" ht="15.75" thickBot="1" x14ac:dyDescent="0.3">
      <c r="A34" s="5"/>
      <c r="B34" s="5"/>
      <c r="C34" s="5"/>
      <c r="D34" s="295" t="s">
        <v>29</v>
      </c>
      <c r="E34" s="296"/>
      <c r="F34" s="18"/>
      <c r="G34" s="25"/>
    </row>
    <row r="35" spans="1:7" ht="15.75" thickBot="1" x14ac:dyDescent="0.3">
      <c r="A35" s="5"/>
      <c r="B35" s="5"/>
      <c r="C35" s="5"/>
      <c r="D35" s="295" t="s">
        <v>30</v>
      </c>
      <c r="E35" s="296"/>
      <c r="F35" s="18"/>
      <c r="G35" s="25"/>
    </row>
    <row r="36" spans="1:7" ht="15.75" thickBot="1" x14ac:dyDescent="0.3">
      <c r="A36" s="5"/>
      <c r="B36" s="5"/>
      <c r="C36" s="5"/>
      <c r="D36" s="295" t="s">
        <v>31</v>
      </c>
      <c r="E36" s="296"/>
      <c r="F36" s="18"/>
      <c r="G36" s="25">
        <f>SUM(G33:G35)</f>
        <v>0</v>
      </c>
    </row>
    <row r="37" spans="1:7" ht="15.75" thickBot="1" x14ac:dyDescent="0.3">
      <c r="A37" s="5"/>
      <c r="B37" s="5"/>
      <c r="C37" s="5"/>
      <c r="D37" s="295" t="s">
        <v>32</v>
      </c>
      <c r="E37" s="296"/>
      <c r="F37" s="18"/>
      <c r="G37" s="25">
        <f>+G36</f>
        <v>0</v>
      </c>
    </row>
  </sheetData>
  <mergeCells count="14">
    <mergeCell ref="A1:G1"/>
    <mergeCell ref="A2:G2"/>
    <mergeCell ref="A3:G3"/>
    <mergeCell ref="F6:G6"/>
    <mergeCell ref="B6:E6"/>
    <mergeCell ref="B5:G5"/>
    <mergeCell ref="D36:E36"/>
    <mergeCell ref="D37:E37"/>
    <mergeCell ref="A7:E7"/>
    <mergeCell ref="A8:E8"/>
    <mergeCell ref="B28:C28"/>
    <mergeCell ref="D33:E33"/>
    <mergeCell ref="D34:E34"/>
    <mergeCell ref="D35:E35"/>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7" workbookViewId="0">
      <selection activeCell="E13" sqref="E13"/>
    </sheetView>
  </sheetViews>
  <sheetFormatPr baseColWidth="10" defaultRowHeight="15" x14ac:dyDescent="0.25"/>
  <cols>
    <col min="1" max="1" width="20" customWidth="1"/>
    <col min="2" max="2" width="31.7109375" bestFit="1" customWidth="1"/>
    <col min="3" max="3" width="31.85546875" bestFit="1" customWidth="1"/>
    <col min="5" max="5" width="15.7109375" bestFit="1" customWidth="1"/>
    <col min="6" max="6" width="19.7109375" customWidth="1"/>
  </cols>
  <sheetData>
    <row r="1" spans="1:6" x14ac:dyDescent="0.25">
      <c r="A1" s="123" t="s">
        <v>344</v>
      </c>
    </row>
    <row r="2" spans="1:6" x14ac:dyDescent="0.25">
      <c r="A2" s="138"/>
      <c r="B2" s="138"/>
      <c r="C2" s="138"/>
      <c r="D2" s="138"/>
      <c r="E2" s="138"/>
      <c r="F2" s="138"/>
    </row>
    <row r="3" spans="1:6" ht="15.75" thickBot="1" x14ac:dyDescent="0.3">
      <c r="A3" s="138"/>
      <c r="B3" s="138"/>
      <c r="C3" s="138"/>
      <c r="D3" s="138"/>
      <c r="E3" s="138"/>
      <c r="F3" s="138"/>
    </row>
    <row r="4" spans="1:6" ht="24.75" customHeight="1" x14ac:dyDescent="0.25">
      <c r="A4" s="155" t="s">
        <v>78</v>
      </c>
      <c r="B4" s="155" t="s">
        <v>79</v>
      </c>
      <c r="C4" s="155" t="s">
        <v>82</v>
      </c>
      <c r="D4" s="155" t="s">
        <v>1</v>
      </c>
      <c r="E4" s="155" t="s">
        <v>80</v>
      </c>
      <c r="F4" s="155" t="s">
        <v>81</v>
      </c>
    </row>
    <row r="5" spans="1:6" x14ac:dyDescent="0.25">
      <c r="A5" s="151">
        <v>1</v>
      </c>
      <c r="B5" s="140" t="s">
        <v>66</v>
      </c>
      <c r="C5" s="139" t="s">
        <v>67</v>
      </c>
      <c r="D5" s="139"/>
      <c r="E5" s="139"/>
      <c r="F5" s="152"/>
    </row>
    <row r="6" spans="1:6" ht="15.75" customHeight="1" x14ac:dyDescent="0.25">
      <c r="A6" s="151">
        <v>2</v>
      </c>
      <c r="B6" s="140" t="s">
        <v>68</v>
      </c>
      <c r="C6" s="199" t="s">
        <v>363</v>
      </c>
      <c r="D6" s="139"/>
      <c r="E6" s="139"/>
      <c r="F6" s="152"/>
    </row>
    <row r="7" spans="1:6" x14ac:dyDescent="0.25">
      <c r="A7" s="151">
        <v>3</v>
      </c>
      <c r="B7" s="140" t="s">
        <v>69</v>
      </c>
      <c r="C7" s="139" t="s">
        <v>67</v>
      </c>
      <c r="D7" s="139"/>
      <c r="E7" s="139"/>
      <c r="F7" s="152"/>
    </row>
    <row r="8" spans="1:6" x14ac:dyDescent="0.25">
      <c r="A8" s="151">
        <v>4</v>
      </c>
      <c r="B8" s="140" t="s">
        <v>70</v>
      </c>
      <c r="C8" s="139" t="s">
        <v>67</v>
      </c>
      <c r="D8" s="139"/>
      <c r="E8" s="139"/>
      <c r="F8" s="152"/>
    </row>
    <row r="9" spans="1:6" ht="15.75" thickBot="1" x14ac:dyDescent="0.3">
      <c r="A9" s="153">
        <v>5</v>
      </c>
      <c r="B9" s="141" t="s">
        <v>71</v>
      </c>
      <c r="C9" s="142" t="s">
        <v>103</v>
      </c>
      <c r="D9" s="142"/>
      <c r="E9" s="142"/>
      <c r="F9" s="154"/>
    </row>
    <row r="10" spans="1:6" ht="38.25" x14ac:dyDescent="0.25">
      <c r="A10" s="289">
        <v>6</v>
      </c>
      <c r="B10" s="293" t="s">
        <v>85</v>
      </c>
      <c r="C10" s="278" t="s">
        <v>428</v>
      </c>
      <c r="D10" s="157"/>
      <c r="E10" s="145"/>
      <c r="F10" s="146"/>
    </row>
    <row r="11" spans="1:6" ht="25.5" x14ac:dyDescent="0.25">
      <c r="A11" s="290"/>
      <c r="B11" s="294"/>
      <c r="C11" s="279" t="s">
        <v>86</v>
      </c>
      <c r="D11" s="193"/>
      <c r="E11" s="144"/>
      <c r="F11" s="191"/>
    </row>
    <row r="12" spans="1:6" ht="51" x14ac:dyDescent="0.25">
      <c r="A12" s="290"/>
      <c r="B12" s="294"/>
      <c r="C12" s="279" t="s">
        <v>429</v>
      </c>
      <c r="D12" s="158"/>
      <c r="E12" s="244"/>
      <c r="F12" s="147"/>
    </row>
    <row r="13" spans="1:6" ht="54.75" customHeight="1" x14ac:dyDescent="0.25">
      <c r="A13" s="290"/>
      <c r="B13" s="294"/>
      <c r="C13" s="279" t="s">
        <v>87</v>
      </c>
      <c r="D13" s="158"/>
      <c r="E13" s="244"/>
      <c r="F13" s="147"/>
    </row>
    <row r="14" spans="1:6" ht="63.75" x14ac:dyDescent="0.25">
      <c r="A14" s="290"/>
      <c r="B14" s="294"/>
      <c r="C14" s="279" t="s">
        <v>364</v>
      </c>
      <c r="D14" s="158"/>
      <c r="E14" s="244"/>
      <c r="F14" s="147"/>
    </row>
    <row r="15" spans="1:6" ht="25.5" x14ac:dyDescent="0.25">
      <c r="A15" s="290"/>
      <c r="B15" s="294"/>
      <c r="C15" s="199" t="s">
        <v>430</v>
      </c>
      <c r="D15" s="158"/>
      <c r="E15" s="244"/>
      <c r="F15" s="147"/>
    </row>
    <row r="16" spans="1:6" ht="38.25" x14ac:dyDescent="0.25">
      <c r="A16" s="290"/>
      <c r="B16" s="294"/>
      <c r="C16" s="199" t="s">
        <v>88</v>
      </c>
      <c r="D16" s="159"/>
      <c r="E16" s="142"/>
      <c r="F16" s="150"/>
    </row>
    <row r="17" spans="1:6" ht="25.5" x14ac:dyDescent="0.25">
      <c r="A17" s="290"/>
      <c r="B17" s="294"/>
      <c r="C17" s="199" t="s">
        <v>431</v>
      </c>
      <c r="D17" s="159"/>
      <c r="E17" s="142"/>
      <c r="F17" s="150"/>
    </row>
    <row r="18" spans="1:6" ht="38.25" x14ac:dyDescent="0.25">
      <c r="A18" s="290"/>
      <c r="B18" s="294"/>
      <c r="C18" s="199" t="s">
        <v>89</v>
      </c>
      <c r="D18" s="159"/>
      <c r="E18" s="142"/>
      <c r="F18" s="150"/>
    </row>
    <row r="19" spans="1:6" ht="39" thickBot="1" x14ac:dyDescent="0.3">
      <c r="A19" s="290"/>
      <c r="B19" s="294"/>
      <c r="C19" s="201" t="s">
        <v>432</v>
      </c>
      <c r="D19" s="159"/>
      <c r="E19" s="142"/>
      <c r="F19" s="150"/>
    </row>
    <row r="20" spans="1:6" x14ac:dyDescent="0.25">
      <c r="A20" s="289">
        <v>7</v>
      </c>
      <c r="B20" s="287" t="s">
        <v>90</v>
      </c>
      <c r="C20" s="197" t="s">
        <v>91</v>
      </c>
      <c r="D20" s="157"/>
      <c r="E20" s="145"/>
      <c r="F20" s="146"/>
    </row>
    <row r="21" spans="1:6" ht="38.25" x14ac:dyDescent="0.25">
      <c r="A21" s="290"/>
      <c r="B21" s="288"/>
      <c r="C21" s="279" t="s">
        <v>433</v>
      </c>
      <c r="D21" s="158"/>
      <c r="E21" s="244"/>
      <c r="F21" s="147"/>
    </row>
    <row r="22" spans="1:6" ht="25.5" x14ac:dyDescent="0.25">
      <c r="A22" s="290"/>
      <c r="B22" s="288"/>
      <c r="C22" s="199" t="s">
        <v>92</v>
      </c>
      <c r="D22" s="158"/>
      <c r="E22" s="244"/>
      <c r="F22" s="147"/>
    </row>
    <row r="23" spans="1:6" ht="38.25" x14ac:dyDescent="0.25">
      <c r="A23" s="290"/>
      <c r="B23" s="288"/>
      <c r="C23" s="279" t="s">
        <v>434</v>
      </c>
      <c r="D23" s="158"/>
      <c r="E23" s="244"/>
      <c r="F23" s="147"/>
    </row>
    <row r="24" spans="1:6" ht="38.25" x14ac:dyDescent="0.25">
      <c r="A24" s="290"/>
      <c r="B24" s="288"/>
      <c r="C24" s="279" t="s">
        <v>365</v>
      </c>
      <c r="D24" s="158"/>
      <c r="E24" s="244"/>
      <c r="F24" s="147"/>
    </row>
    <row r="25" spans="1:6" ht="25.5" x14ac:dyDescent="0.25">
      <c r="A25" s="290"/>
      <c r="B25" s="288"/>
      <c r="C25" s="199" t="s">
        <v>435</v>
      </c>
      <c r="D25" s="158"/>
      <c r="E25" s="244"/>
      <c r="F25" s="147"/>
    </row>
    <row r="26" spans="1:6" ht="63.75" x14ac:dyDescent="0.25">
      <c r="A26" s="290"/>
      <c r="B26" s="288"/>
      <c r="C26" s="279" t="s">
        <v>436</v>
      </c>
      <c r="D26" s="158"/>
      <c r="E26" s="244"/>
      <c r="F26" s="147"/>
    </row>
    <row r="27" spans="1:6" ht="38.25" x14ac:dyDescent="0.25">
      <c r="A27" s="290"/>
      <c r="B27" s="288"/>
      <c r="C27" s="279" t="s">
        <v>437</v>
      </c>
      <c r="D27" s="158"/>
      <c r="E27" s="244"/>
      <c r="F27" s="147"/>
    </row>
    <row r="28" spans="1:6" ht="51" x14ac:dyDescent="0.25">
      <c r="A28" s="290"/>
      <c r="B28" s="288"/>
      <c r="C28" s="279" t="s">
        <v>438</v>
      </c>
      <c r="D28" s="158"/>
      <c r="E28" s="244"/>
      <c r="F28" s="147"/>
    </row>
    <row r="29" spans="1:6" ht="39" thickBot="1" x14ac:dyDescent="0.3">
      <c r="A29" s="290"/>
      <c r="B29" s="288"/>
      <c r="C29" s="280" t="s">
        <v>439</v>
      </c>
      <c r="D29" s="159"/>
      <c r="E29" s="142"/>
      <c r="F29" s="150"/>
    </row>
    <row r="30" spans="1:6" ht="51.75" customHeight="1" x14ac:dyDescent="0.25">
      <c r="A30" s="289">
        <v>8</v>
      </c>
      <c r="B30" s="287" t="s">
        <v>93</v>
      </c>
      <c r="C30" s="278" t="s">
        <v>366</v>
      </c>
      <c r="D30" s="157"/>
      <c r="E30" s="145"/>
      <c r="F30" s="146"/>
    </row>
    <row r="31" spans="1:6" ht="63.75" x14ac:dyDescent="0.25">
      <c r="A31" s="290"/>
      <c r="B31" s="288"/>
      <c r="C31" s="279" t="s">
        <v>440</v>
      </c>
      <c r="D31" s="158"/>
      <c r="E31" s="244"/>
      <c r="F31" s="147"/>
    </row>
    <row r="32" spans="1:6" ht="33.75" customHeight="1" x14ac:dyDescent="0.25">
      <c r="A32" s="290"/>
      <c r="B32" s="288"/>
      <c r="C32" s="279" t="s">
        <v>94</v>
      </c>
      <c r="D32" s="158"/>
      <c r="E32" s="244"/>
      <c r="F32" s="147"/>
    </row>
    <row r="33" spans="1:6" x14ac:dyDescent="0.25">
      <c r="A33" s="290"/>
      <c r="B33" s="288"/>
      <c r="C33" s="279" t="s">
        <v>95</v>
      </c>
      <c r="D33" s="158"/>
      <c r="E33" s="244"/>
      <c r="F33" s="147"/>
    </row>
    <row r="34" spans="1:6" ht="25.5" x14ac:dyDescent="0.25">
      <c r="A34" s="290"/>
      <c r="B34" s="288"/>
      <c r="C34" s="279" t="s">
        <v>441</v>
      </c>
      <c r="D34" s="158"/>
      <c r="E34" s="244"/>
      <c r="F34" s="147"/>
    </row>
    <row r="35" spans="1:6" ht="38.25" x14ac:dyDescent="0.25">
      <c r="A35" s="290"/>
      <c r="B35" s="288"/>
      <c r="C35" s="279" t="s">
        <v>96</v>
      </c>
      <c r="D35" s="158"/>
      <c r="E35" s="244"/>
      <c r="F35" s="147"/>
    </row>
    <row r="36" spans="1:6" ht="38.25" x14ac:dyDescent="0.25">
      <c r="A36" s="290"/>
      <c r="B36" s="288"/>
      <c r="C36" s="279" t="s">
        <v>442</v>
      </c>
      <c r="D36" s="158"/>
      <c r="E36" s="244"/>
      <c r="F36" s="147"/>
    </row>
    <row r="37" spans="1:6" ht="63.75" x14ac:dyDescent="0.25">
      <c r="A37" s="290"/>
      <c r="B37" s="288"/>
      <c r="C37" s="279" t="s">
        <v>443</v>
      </c>
      <c r="D37" s="158"/>
      <c r="E37" s="244"/>
      <c r="F37" s="147"/>
    </row>
    <row r="38" spans="1:6" ht="38.25" x14ac:dyDescent="0.25">
      <c r="A38" s="290"/>
      <c r="B38" s="288"/>
      <c r="C38" s="199" t="s">
        <v>367</v>
      </c>
      <c r="D38" s="158"/>
      <c r="E38" s="244"/>
      <c r="F38" s="147"/>
    </row>
    <row r="39" spans="1:6" ht="77.25" thickBot="1" x14ac:dyDescent="0.3">
      <c r="A39" s="290"/>
      <c r="B39" s="288"/>
      <c r="C39" s="280" t="s">
        <v>368</v>
      </c>
      <c r="D39" s="159"/>
      <c r="E39" s="142"/>
      <c r="F39" s="150"/>
    </row>
    <row r="40" spans="1:6" ht="25.5" customHeight="1" x14ac:dyDescent="0.25">
      <c r="A40" s="318">
        <v>9</v>
      </c>
      <c r="B40" s="316" t="s">
        <v>97</v>
      </c>
      <c r="C40" s="278" t="s">
        <v>444</v>
      </c>
      <c r="D40" s="253"/>
      <c r="E40" s="161"/>
      <c r="F40" s="162"/>
    </row>
    <row r="41" spans="1:6" ht="38.25" x14ac:dyDescent="0.25">
      <c r="A41" s="319"/>
      <c r="B41" s="317"/>
      <c r="C41" s="279" t="s">
        <v>98</v>
      </c>
      <c r="D41" s="174"/>
      <c r="E41" s="130"/>
      <c r="F41" s="163"/>
    </row>
    <row r="42" spans="1:6" ht="25.5" x14ac:dyDescent="0.25">
      <c r="A42" s="319"/>
      <c r="B42" s="317"/>
      <c r="C42" s="279" t="s">
        <v>99</v>
      </c>
      <c r="D42" s="174"/>
      <c r="E42" s="130"/>
      <c r="F42" s="163"/>
    </row>
    <row r="43" spans="1:6" ht="140.25" x14ac:dyDescent="0.25">
      <c r="A43" s="319"/>
      <c r="B43" s="317"/>
      <c r="C43" s="279" t="s">
        <v>369</v>
      </c>
      <c r="D43" s="174"/>
      <c r="E43" s="130"/>
      <c r="F43" s="163"/>
    </row>
    <row r="44" spans="1:6" ht="102" x14ac:dyDescent="0.25">
      <c r="A44" s="319"/>
      <c r="B44" s="317"/>
      <c r="C44" s="279" t="s">
        <v>445</v>
      </c>
      <c r="D44" s="174"/>
      <c r="E44" s="130"/>
      <c r="F44" s="163"/>
    </row>
    <row r="45" spans="1:6" ht="102" x14ac:dyDescent="0.25">
      <c r="A45" s="319"/>
      <c r="B45" s="317"/>
      <c r="C45" s="279" t="s">
        <v>446</v>
      </c>
      <c r="D45" s="174"/>
      <c r="E45" s="130"/>
      <c r="F45" s="163"/>
    </row>
    <row r="46" spans="1:6" ht="63.75" x14ac:dyDescent="0.25">
      <c r="A46" s="319"/>
      <c r="B46" s="317"/>
      <c r="C46" s="279" t="s">
        <v>447</v>
      </c>
      <c r="D46" s="174"/>
      <c r="E46" s="130"/>
      <c r="F46" s="163"/>
    </row>
    <row r="47" spans="1:6" ht="63.75" x14ac:dyDescent="0.25">
      <c r="A47" s="319"/>
      <c r="B47" s="317"/>
      <c r="C47" s="279" t="s">
        <v>448</v>
      </c>
      <c r="D47" s="174"/>
      <c r="E47" s="130"/>
      <c r="F47" s="163"/>
    </row>
    <row r="48" spans="1:6" ht="51" x14ac:dyDescent="0.25">
      <c r="A48" s="319"/>
      <c r="B48" s="317"/>
      <c r="C48" s="279" t="s">
        <v>370</v>
      </c>
      <c r="D48" s="174"/>
      <c r="E48" s="130"/>
      <c r="F48" s="163"/>
    </row>
    <row r="49" spans="1:6" ht="51" x14ac:dyDescent="0.25">
      <c r="A49" s="319"/>
      <c r="B49" s="317"/>
      <c r="C49" s="279" t="s">
        <v>449</v>
      </c>
      <c r="D49" s="174"/>
      <c r="E49" s="130"/>
      <c r="F49" s="163"/>
    </row>
    <row r="50" spans="1:6" ht="51" x14ac:dyDescent="0.25">
      <c r="A50" s="319"/>
      <c r="B50" s="317"/>
      <c r="C50" s="279" t="s">
        <v>490</v>
      </c>
      <c r="D50" s="174"/>
      <c r="E50" s="130"/>
      <c r="F50" s="163"/>
    </row>
    <row r="51" spans="1:6" ht="51.75" thickBot="1" x14ac:dyDescent="0.3">
      <c r="A51" s="320"/>
      <c r="B51" s="317"/>
      <c r="C51" s="280" t="s">
        <v>100</v>
      </c>
      <c r="D51" s="252"/>
      <c r="E51" s="166"/>
      <c r="F51" s="167"/>
    </row>
    <row r="52" spans="1:6" ht="25.5" x14ac:dyDescent="0.25">
      <c r="A52" s="324">
        <v>10</v>
      </c>
      <c r="B52" s="321" t="s">
        <v>371</v>
      </c>
      <c r="C52" s="278" t="s">
        <v>372</v>
      </c>
      <c r="D52" s="253"/>
      <c r="E52" s="161"/>
      <c r="F52" s="162"/>
    </row>
    <row r="53" spans="1:6" x14ac:dyDescent="0.25">
      <c r="A53" s="325"/>
      <c r="B53" s="322"/>
      <c r="C53" s="279" t="s">
        <v>101</v>
      </c>
      <c r="D53" s="174"/>
      <c r="E53" s="130"/>
      <c r="F53" s="163"/>
    </row>
    <row r="54" spans="1:6" x14ac:dyDescent="0.25">
      <c r="A54" s="325"/>
      <c r="B54" s="322"/>
      <c r="C54" s="279" t="s">
        <v>373</v>
      </c>
      <c r="D54" s="174"/>
      <c r="E54" s="130"/>
      <c r="F54" s="163"/>
    </row>
    <row r="55" spans="1:6" ht="38.25" x14ac:dyDescent="0.25">
      <c r="A55" s="325"/>
      <c r="B55" s="322"/>
      <c r="C55" s="279" t="s">
        <v>374</v>
      </c>
      <c r="D55" s="174"/>
      <c r="E55" s="130"/>
      <c r="F55" s="163"/>
    </row>
    <row r="56" spans="1:6" ht="25.5" x14ac:dyDescent="0.25">
      <c r="A56" s="325"/>
      <c r="B56" s="322"/>
      <c r="C56" s="279" t="s">
        <v>450</v>
      </c>
      <c r="D56" s="174"/>
      <c r="E56" s="130"/>
      <c r="F56" s="163"/>
    </row>
    <row r="57" spans="1:6" ht="51" x14ac:dyDescent="0.25">
      <c r="A57" s="325"/>
      <c r="B57" s="322"/>
      <c r="C57" s="279" t="s">
        <v>375</v>
      </c>
      <c r="D57" s="174"/>
      <c r="E57" s="130"/>
      <c r="F57" s="163"/>
    </row>
    <row r="58" spans="1:6" ht="38.25" x14ac:dyDescent="0.25">
      <c r="A58" s="325"/>
      <c r="B58" s="322"/>
      <c r="C58" s="279" t="s">
        <v>376</v>
      </c>
      <c r="D58" s="174"/>
      <c r="E58" s="130"/>
      <c r="F58" s="163"/>
    </row>
    <row r="59" spans="1:6" ht="25.5" x14ac:dyDescent="0.25">
      <c r="A59" s="325"/>
      <c r="B59" s="322"/>
      <c r="C59" s="279" t="s">
        <v>451</v>
      </c>
      <c r="D59" s="174"/>
      <c r="E59" s="130"/>
      <c r="F59" s="163"/>
    </row>
    <row r="60" spans="1:6" ht="51.75" thickBot="1" x14ac:dyDescent="0.3">
      <c r="A60" s="326"/>
      <c r="B60" s="323"/>
      <c r="C60" s="281" t="s">
        <v>377</v>
      </c>
      <c r="D60" s="254"/>
      <c r="E60" s="164"/>
      <c r="F60" s="165"/>
    </row>
    <row r="61" spans="1:6" ht="48.75" customHeight="1" thickBot="1" x14ac:dyDescent="0.3">
      <c r="A61" s="256">
        <v>11</v>
      </c>
      <c r="B61" s="257" t="s">
        <v>102</v>
      </c>
      <c r="C61" s="255" t="s">
        <v>452</v>
      </c>
      <c r="D61" s="258"/>
      <c r="E61" s="258"/>
      <c r="F61" s="259"/>
    </row>
    <row r="79" spans="1:4" x14ac:dyDescent="0.25">
      <c r="A79" s="156"/>
      <c r="B79" s="156"/>
      <c r="C79" s="156"/>
      <c r="D79" s="156"/>
    </row>
    <row r="80" spans="1:4" x14ac:dyDescent="0.25">
      <c r="A80" s="5"/>
      <c r="B80" s="5"/>
      <c r="C80" s="5"/>
      <c r="D80" s="5"/>
    </row>
    <row r="81" spans="1:4" x14ac:dyDescent="0.25">
      <c r="A81" s="5"/>
      <c r="B81" s="5"/>
      <c r="C81" s="5"/>
      <c r="D81" s="5"/>
    </row>
    <row r="82" spans="1:4" x14ac:dyDescent="0.25">
      <c r="A82" s="5"/>
      <c r="B82" s="5"/>
      <c r="C82" s="5"/>
      <c r="D82" s="5"/>
    </row>
    <row r="83" spans="1:4" x14ac:dyDescent="0.25">
      <c r="A83" s="5"/>
      <c r="B83" s="5"/>
      <c r="C83" s="5"/>
      <c r="D83" s="5"/>
    </row>
  </sheetData>
  <mergeCells count="10">
    <mergeCell ref="B40:B51"/>
    <mergeCell ref="A40:A51"/>
    <mergeCell ref="B52:B60"/>
    <mergeCell ref="A52:A60"/>
    <mergeCell ref="A10:A19"/>
    <mergeCell ref="B10:B19"/>
    <mergeCell ref="A20:A29"/>
    <mergeCell ref="B20:B29"/>
    <mergeCell ref="A30:A39"/>
    <mergeCell ref="B30:B39"/>
  </mergeCells>
  <pageMargins left="0.70866141732283472" right="0.70866141732283472" top="0.74803149606299213" bottom="0.7480314960629921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10" workbookViewId="0">
      <selection activeCell="E16" sqref="E16"/>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33" customHeight="1" x14ac:dyDescent="0.25">
      <c r="A3" s="330" t="s">
        <v>64</v>
      </c>
      <c r="B3" s="331"/>
      <c r="C3" s="331"/>
      <c r="D3" s="331"/>
      <c r="E3" s="331"/>
      <c r="F3" s="331"/>
      <c r="G3" s="332"/>
    </row>
    <row r="4" spans="1:7" x14ac:dyDescent="0.25">
      <c r="A4" s="66"/>
      <c r="B4" s="4"/>
      <c r="C4" s="4"/>
      <c r="D4" s="74"/>
      <c r="E4" s="4"/>
      <c r="F4" s="4"/>
      <c r="G4" s="36"/>
    </row>
    <row r="5" spans="1:7" ht="33" customHeight="1" x14ac:dyDescent="0.25">
      <c r="A5" s="64" t="s">
        <v>5</v>
      </c>
      <c r="B5" s="313" t="str">
        <f>+'DESCRIPCION CANT Y VALOR TOTAL'!C6</f>
        <v xml:space="preserve">APPLIANCE FÍSICO PARA OPERACIONES DE GESTIÓN Y MANTENIMIENTO  </v>
      </c>
      <c r="C5" s="313"/>
      <c r="D5" s="313"/>
      <c r="E5" s="313"/>
      <c r="F5" s="313"/>
      <c r="G5" s="315"/>
    </row>
    <row r="6" spans="1:7" x14ac:dyDescent="0.25">
      <c r="A6" s="64" t="s">
        <v>9</v>
      </c>
      <c r="B6" s="333" t="str">
        <f>+'DESCRIPCION CANT Y VALOR TOTAL'!B6</f>
        <v>R02</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67"/>
      <c r="G8" s="37"/>
    </row>
    <row r="9" spans="1:7" ht="15.75" thickBot="1" x14ac:dyDescent="0.3">
      <c r="A9" s="38" t="s">
        <v>9</v>
      </c>
      <c r="B9" s="39" t="s">
        <v>10</v>
      </c>
      <c r="C9" s="67"/>
      <c r="D9" s="76"/>
      <c r="E9" s="67"/>
      <c r="F9" s="40"/>
      <c r="G9" s="41"/>
    </row>
    <row r="10" spans="1:7" ht="26.25" thickBot="1" x14ac:dyDescent="0.3">
      <c r="A10" s="42"/>
      <c r="B10" s="41" t="s">
        <v>11</v>
      </c>
      <c r="C10" s="43" t="s">
        <v>12</v>
      </c>
      <c r="D10" s="77" t="s">
        <v>13</v>
      </c>
      <c r="E10" s="43" t="s">
        <v>14</v>
      </c>
      <c r="F10" s="43" t="s">
        <v>15</v>
      </c>
      <c r="G10" s="44" t="s">
        <v>16</v>
      </c>
    </row>
    <row r="11" spans="1:7" ht="22.5" x14ac:dyDescent="0.25">
      <c r="A11" s="38" t="str">
        <f>B6</f>
        <v>R02</v>
      </c>
      <c r="B11" s="45" t="str">
        <f>B5</f>
        <v xml:space="preserve">APPLIANCE FÍSICO PARA OPERACIONES DE GESTIÓN Y MANTENIMIENTO  </v>
      </c>
      <c r="C11" s="13">
        <v>1</v>
      </c>
      <c r="D11" s="78"/>
      <c r="E11" s="20">
        <f>C11*D11</f>
        <v>0</v>
      </c>
      <c r="F11" s="21">
        <v>1</v>
      </c>
      <c r="G11" s="21">
        <f>F11*E11</f>
        <v>0</v>
      </c>
    </row>
    <row r="12" spans="1:7" x14ac:dyDescent="0.25">
      <c r="A12" s="47"/>
      <c r="B12" s="209"/>
      <c r="C12" s="210"/>
      <c r="D12" s="88"/>
      <c r="E12" s="21"/>
      <c r="F12" s="21"/>
      <c r="G12" s="21"/>
    </row>
    <row r="13" spans="1:7" ht="15.75" thickBot="1" x14ac:dyDescent="0.3">
      <c r="A13" s="111"/>
      <c r="B13" s="112" t="s">
        <v>17</v>
      </c>
      <c r="C13" s="112"/>
      <c r="D13" s="113"/>
      <c r="E13" s="114"/>
      <c r="F13" s="114"/>
      <c r="G13" s="115">
        <f>SUM(G11:G11)</f>
        <v>0</v>
      </c>
    </row>
    <row r="14" spans="1:7" ht="15.75" thickBot="1" x14ac:dyDescent="0.3">
      <c r="A14" s="46"/>
      <c r="B14" s="39" t="s">
        <v>2</v>
      </c>
      <c r="C14" s="67"/>
      <c r="D14" s="76"/>
      <c r="E14" s="67"/>
      <c r="F14" s="40"/>
      <c r="G14" s="41"/>
    </row>
    <row r="15" spans="1:7" ht="26.25" thickBot="1" x14ac:dyDescent="0.3">
      <c r="A15" s="42"/>
      <c r="B15" s="41" t="s">
        <v>11</v>
      </c>
      <c r="C15" s="43" t="s">
        <v>12</v>
      </c>
      <c r="D15" s="77" t="s">
        <v>13</v>
      </c>
      <c r="E15" s="43" t="s">
        <v>14</v>
      </c>
      <c r="F15" s="43" t="s">
        <v>15</v>
      </c>
      <c r="G15" s="44" t="s">
        <v>16</v>
      </c>
    </row>
    <row r="16" spans="1:7" x14ac:dyDescent="0.25">
      <c r="A16" s="38"/>
      <c r="B16" s="45"/>
      <c r="C16" s="56"/>
      <c r="D16" s="80"/>
      <c r="E16" s="57"/>
      <c r="F16" s="47"/>
      <c r="G16" s="57"/>
    </row>
    <row r="17" spans="1:7" ht="15.75" thickBot="1" x14ac:dyDescent="0.3">
      <c r="A17" s="111"/>
      <c r="B17" s="112" t="s">
        <v>17</v>
      </c>
      <c r="C17" s="112"/>
      <c r="D17" s="113"/>
      <c r="E17" s="114"/>
      <c r="F17" s="114"/>
      <c r="G17" s="115">
        <f>SUM(G16)</f>
        <v>0</v>
      </c>
    </row>
    <row r="18" spans="1:7" ht="15.75" thickBot="1" x14ac:dyDescent="0.3">
      <c r="A18" s="46"/>
      <c r="B18" s="67" t="s">
        <v>3</v>
      </c>
      <c r="C18" s="67"/>
      <c r="D18" s="82"/>
      <c r="E18" s="40"/>
      <c r="F18" s="40"/>
      <c r="G18" s="41"/>
    </row>
    <row r="19" spans="1:7" ht="26.25" thickBot="1" x14ac:dyDescent="0.3">
      <c r="A19" s="42"/>
      <c r="B19" s="41" t="s">
        <v>18</v>
      </c>
      <c r="C19" s="43" t="s">
        <v>19</v>
      </c>
      <c r="D19" s="77" t="s">
        <v>20</v>
      </c>
      <c r="E19" s="43" t="s">
        <v>14</v>
      </c>
      <c r="F19" s="43" t="s">
        <v>21</v>
      </c>
      <c r="G19" s="44" t="s">
        <v>16</v>
      </c>
    </row>
    <row r="20" spans="1:7" ht="15.75" thickBot="1" x14ac:dyDescent="0.3">
      <c r="A20" s="54"/>
      <c r="B20" s="41"/>
      <c r="C20" s="43"/>
      <c r="D20" s="77"/>
      <c r="E20" s="43"/>
      <c r="F20" s="43"/>
      <c r="G20" s="43"/>
    </row>
    <row r="21" spans="1:7" ht="15.75" thickBot="1" x14ac:dyDescent="0.3">
      <c r="A21" s="111"/>
      <c r="B21" s="112" t="s">
        <v>22</v>
      </c>
      <c r="C21" s="112"/>
      <c r="D21" s="113"/>
      <c r="E21" s="114"/>
      <c r="F21" s="114"/>
      <c r="G21" s="115">
        <v>0</v>
      </c>
    </row>
    <row r="22" spans="1:7" ht="15.75" thickBot="1" x14ac:dyDescent="0.3">
      <c r="A22" s="46"/>
      <c r="B22" s="67" t="s">
        <v>23</v>
      </c>
      <c r="C22" s="62"/>
      <c r="D22" s="62"/>
      <c r="E22" s="62"/>
      <c r="F22" s="62"/>
      <c r="G22" s="54"/>
    </row>
    <row r="23" spans="1:7" ht="23.25" thickBot="1" x14ac:dyDescent="0.3">
      <c r="A23" s="42"/>
      <c r="B23" s="116" t="s">
        <v>11</v>
      </c>
      <c r="C23" s="117" t="s">
        <v>19</v>
      </c>
      <c r="D23" s="41" t="s">
        <v>24</v>
      </c>
      <c r="E23" s="41" t="s">
        <v>12</v>
      </c>
      <c r="F23" s="41" t="s">
        <v>25</v>
      </c>
      <c r="G23" s="41" t="s">
        <v>26</v>
      </c>
    </row>
    <row r="24" spans="1:7" x14ac:dyDescent="0.25">
      <c r="A24" s="51"/>
      <c r="B24" s="61"/>
      <c r="C24" s="110"/>
      <c r="D24" s="50"/>
      <c r="E24" s="50"/>
      <c r="F24" s="50"/>
      <c r="G24" s="47"/>
    </row>
    <row r="25" spans="1:7" x14ac:dyDescent="0.25">
      <c r="A25" s="51"/>
      <c r="B25" s="61"/>
      <c r="C25" s="110"/>
      <c r="D25" s="53"/>
      <c r="E25" s="53"/>
      <c r="F25" s="53"/>
      <c r="G25" s="47"/>
    </row>
    <row r="26" spans="1:7" ht="15.75" thickBot="1" x14ac:dyDescent="0.3">
      <c r="A26" s="111"/>
      <c r="B26" s="112" t="s">
        <v>27</v>
      </c>
      <c r="C26" s="112"/>
      <c r="D26" s="113"/>
      <c r="E26" s="114"/>
      <c r="F26" s="114"/>
      <c r="G26" s="115">
        <f>SUM(G24:G25)</f>
        <v>0</v>
      </c>
    </row>
    <row r="27" spans="1:7" ht="15.75" thickBot="1" x14ac:dyDescent="0.3">
      <c r="A27" s="4"/>
      <c r="B27" s="4"/>
      <c r="C27" s="4"/>
      <c r="D27" s="337" t="s">
        <v>28</v>
      </c>
      <c r="E27" s="338"/>
      <c r="F27" s="54"/>
      <c r="G27" s="60">
        <f>+G26+G17+G21+G13</f>
        <v>0</v>
      </c>
    </row>
    <row r="28" spans="1:7" ht="15.75" thickBot="1" x14ac:dyDescent="0.3">
      <c r="A28" s="4"/>
      <c r="B28" s="4"/>
      <c r="C28" s="4"/>
      <c r="D28" s="337" t="s">
        <v>29</v>
      </c>
      <c r="E28" s="338"/>
      <c r="F28" s="54"/>
      <c r="G28" s="60"/>
    </row>
    <row r="29" spans="1:7" ht="15.75" thickBot="1" x14ac:dyDescent="0.3">
      <c r="A29" s="4"/>
      <c r="B29" s="4"/>
      <c r="C29" s="4"/>
      <c r="D29" s="337" t="s">
        <v>30</v>
      </c>
      <c r="E29" s="338"/>
      <c r="F29" s="54"/>
      <c r="G29" s="60"/>
    </row>
    <row r="30" spans="1:7" ht="15.75" thickBot="1" x14ac:dyDescent="0.3">
      <c r="A30" s="4"/>
      <c r="B30" s="4"/>
      <c r="C30" s="4"/>
      <c r="D30" s="337" t="s">
        <v>31</v>
      </c>
      <c r="E30" s="338"/>
      <c r="F30" s="54"/>
      <c r="G30" s="60">
        <f>SUM(G27:G29)</f>
        <v>0</v>
      </c>
    </row>
    <row r="31" spans="1:7" ht="15.75" thickBot="1" x14ac:dyDescent="0.3">
      <c r="A31" s="4"/>
      <c r="B31" s="4"/>
      <c r="C31" s="4"/>
      <c r="D31" s="337" t="s">
        <v>32</v>
      </c>
      <c r="E31" s="338"/>
      <c r="F31" s="54"/>
      <c r="G31" s="60">
        <f>+G30</f>
        <v>0</v>
      </c>
    </row>
  </sheetData>
  <mergeCells count="13">
    <mergeCell ref="D30:E30"/>
    <mergeCell ref="D31:E31"/>
    <mergeCell ref="A7:E7"/>
    <mergeCell ref="A8:E8"/>
    <mergeCell ref="D27:E27"/>
    <mergeCell ref="D28:E28"/>
    <mergeCell ref="D29:E29"/>
    <mergeCell ref="B5:G5"/>
    <mergeCell ref="A1:G1"/>
    <mergeCell ref="A2:G2"/>
    <mergeCell ref="A3:G3"/>
    <mergeCell ref="B6:E6"/>
    <mergeCell ref="F6:G6"/>
  </mergeCell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workbookViewId="0">
      <selection sqref="A1:F288"/>
    </sheetView>
  </sheetViews>
  <sheetFormatPr baseColWidth="10" defaultRowHeight="15" x14ac:dyDescent="0.25"/>
  <cols>
    <col min="1" max="1" width="20" customWidth="1"/>
    <col min="2" max="2" width="31.7109375" bestFit="1" customWidth="1"/>
    <col min="3" max="3" width="43.85546875" customWidth="1"/>
    <col min="5" max="5" width="15.7109375" bestFit="1" customWidth="1"/>
    <col min="6" max="6" width="19.7109375" customWidth="1"/>
  </cols>
  <sheetData>
    <row r="1" spans="1:6" x14ac:dyDescent="0.25">
      <c r="A1" s="123" t="s">
        <v>484</v>
      </c>
    </row>
    <row r="2" spans="1:6" x14ac:dyDescent="0.25">
      <c r="A2" s="185"/>
      <c r="B2" s="138"/>
      <c r="C2" s="138"/>
      <c r="D2" s="138"/>
      <c r="E2" s="138"/>
      <c r="F2" s="138"/>
    </row>
    <row r="3" spans="1:6" ht="15.75" thickBot="1" x14ac:dyDescent="0.3">
      <c r="A3" s="138"/>
      <c r="B3" s="138"/>
      <c r="C3" s="138"/>
      <c r="D3" s="138"/>
      <c r="E3" s="138"/>
      <c r="F3" s="138"/>
    </row>
    <row r="4" spans="1:6" ht="24.75" customHeight="1" x14ac:dyDescent="0.25">
      <c r="A4" s="155" t="s">
        <v>78</v>
      </c>
      <c r="B4" s="155" t="s">
        <v>79</v>
      </c>
      <c r="C4" s="155" t="s">
        <v>82</v>
      </c>
      <c r="D4" s="155" t="s">
        <v>1</v>
      </c>
      <c r="E4" s="155" t="s">
        <v>80</v>
      </c>
      <c r="F4" s="155" t="s">
        <v>81</v>
      </c>
    </row>
    <row r="5" spans="1:6" x14ac:dyDescent="0.25">
      <c r="A5" s="151">
        <v>1</v>
      </c>
      <c r="B5" s="140" t="s">
        <v>66</v>
      </c>
      <c r="C5" s="426" t="s">
        <v>67</v>
      </c>
      <c r="D5" s="139"/>
      <c r="E5" s="139"/>
      <c r="F5" s="152"/>
    </row>
    <row r="6" spans="1:6" ht="15.75" customHeight="1" x14ac:dyDescent="0.25">
      <c r="A6" s="151">
        <v>2</v>
      </c>
      <c r="B6" s="140" t="s">
        <v>68</v>
      </c>
      <c r="C6" s="426" t="s">
        <v>363</v>
      </c>
      <c r="D6" s="139"/>
      <c r="E6" s="139"/>
      <c r="F6" s="152"/>
    </row>
    <row r="7" spans="1:6" x14ac:dyDescent="0.25">
      <c r="A7" s="151">
        <v>3</v>
      </c>
      <c r="B7" s="140" t="s">
        <v>69</v>
      </c>
      <c r="C7" s="426" t="s">
        <v>67</v>
      </c>
      <c r="D7" s="139"/>
      <c r="E7" s="139"/>
      <c r="F7" s="152"/>
    </row>
    <row r="8" spans="1:6" x14ac:dyDescent="0.25">
      <c r="A8" s="153">
        <v>4</v>
      </c>
      <c r="B8" s="141" t="s">
        <v>70</v>
      </c>
      <c r="C8" s="427" t="s">
        <v>67</v>
      </c>
      <c r="D8" s="142"/>
      <c r="E8" s="142"/>
      <c r="F8" s="154"/>
    </row>
    <row r="9" spans="1:6" ht="22.5" customHeight="1" thickBot="1" x14ac:dyDescent="0.3">
      <c r="A9" s="267">
        <v>5</v>
      </c>
      <c r="B9" s="142" t="s">
        <v>71</v>
      </c>
      <c r="C9" s="427">
        <v>17</v>
      </c>
      <c r="D9" s="142"/>
      <c r="E9" s="142"/>
      <c r="F9" s="143"/>
    </row>
    <row r="10" spans="1:6" ht="38.25" x14ac:dyDescent="0.25">
      <c r="A10" s="318">
        <v>6</v>
      </c>
      <c r="B10" s="366" t="s">
        <v>104</v>
      </c>
      <c r="C10" s="278" t="s">
        <v>453</v>
      </c>
      <c r="D10" s="157"/>
      <c r="E10" s="145"/>
      <c r="F10" s="146"/>
    </row>
    <row r="11" spans="1:6" ht="25.5" x14ac:dyDescent="0.25">
      <c r="A11" s="319"/>
      <c r="B11" s="367"/>
      <c r="C11" s="279" t="s">
        <v>454</v>
      </c>
      <c r="D11" s="158"/>
      <c r="E11" s="272"/>
      <c r="F11" s="147"/>
    </row>
    <row r="12" spans="1:6" ht="40.5" customHeight="1" x14ac:dyDescent="0.25">
      <c r="A12" s="319"/>
      <c r="B12" s="367"/>
      <c r="C12" s="279" t="s">
        <v>105</v>
      </c>
      <c r="D12" s="158"/>
      <c r="E12" s="272"/>
      <c r="F12" s="147"/>
    </row>
    <row r="13" spans="1:6" x14ac:dyDescent="0.25">
      <c r="A13" s="319"/>
      <c r="B13" s="367"/>
      <c r="C13" s="420" t="s">
        <v>106</v>
      </c>
      <c r="D13" s="158"/>
      <c r="E13" s="272"/>
      <c r="F13" s="147"/>
    </row>
    <row r="14" spans="1:6" x14ac:dyDescent="0.25">
      <c r="A14" s="319"/>
      <c r="B14" s="367"/>
      <c r="C14" s="420" t="s">
        <v>455</v>
      </c>
      <c r="D14" s="158"/>
      <c r="E14" s="272"/>
      <c r="F14" s="147"/>
    </row>
    <row r="15" spans="1:6" x14ac:dyDescent="0.25">
      <c r="A15" s="319"/>
      <c r="B15" s="367"/>
      <c r="C15" s="420" t="s">
        <v>107</v>
      </c>
      <c r="D15" s="159"/>
      <c r="E15" s="142"/>
      <c r="F15" s="150"/>
    </row>
    <row r="16" spans="1:6" x14ac:dyDescent="0.25">
      <c r="A16" s="319"/>
      <c r="B16" s="367"/>
      <c r="C16" s="420" t="s">
        <v>456</v>
      </c>
      <c r="D16" s="159"/>
      <c r="E16" s="142"/>
      <c r="F16" s="150"/>
    </row>
    <row r="17" spans="1:6" ht="31.5" customHeight="1" x14ac:dyDescent="0.25">
      <c r="A17" s="319"/>
      <c r="B17" s="367"/>
      <c r="C17" s="279" t="s">
        <v>108</v>
      </c>
      <c r="D17" s="159"/>
      <c r="E17" s="142"/>
      <c r="F17" s="150"/>
    </row>
    <row r="18" spans="1:6" ht="25.5" customHeight="1" x14ac:dyDescent="0.25">
      <c r="A18" s="319"/>
      <c r="B18" s="367"/>
      <c r="C18" s="420" t="s">
        <v>109</v>
      </c>
      <c r="D18" s="159"/>
      <c r="E18" s="142"/>
      <c r="F18" s="150"/>
    </row>
    <row r="19" spans="1:6" ht="18.75" customHeight="1" x14ac:dyDescent="0.25">
      <c r="A19" s="319"/>
      <c r="B19" s="367"/>
      <c r="C19" s="420" t="s">
        <v>110</v>
      </c>
      <c r="D19" s="159"/>
      <c r="E19" s="142"/>
      <c r="F19" s="150"/>
    </row>
    <row r="20" spans="1:6" ht="21" customHeight="1" x14ac:dyDescent="0.25">
      <c r="A20" s="319"/>
      <c r="B20" s="367"/>
      <c r="C20" s="420" t="s">
        <v>111</v>
      </c>
      <c r="D20" s="159"/>
      <c r="E20" s="142"/>
      <c r="F20" s="150"/>
    </row>
    <row r="21" spans="1:6" ht="38.25" customHeight="1" x14ac:dyDescent="0.25">
      <c r="A21" s="319"/>
      <c r="B21" s="367"/>
      <c r="C21" s="279" t="s">
        <v>378</v>
      </c>
      <c r="D21" s="159"/>
      <c r="E21" s="142"/>
      <c r="F21" s="150"/>
    </row>
    <row r="22" spans="1:6" ht="45" customHeight="1" x14ac:dyDescent="0.25">
      <c r="A22" s="319"/>
      <c r="B22" s="367"/>
      <c r="C22" s="279" t="s">
        <v>379</v>
      </c>
      <c r="D22" s="159"/>
      <c r="E22" s="142"/>
      <c r="F22" s="150"/>
    </row>
    <row r="23" spans="1:6" ht="32.25" customHeight="1" x14ac:dyDescent="0.25">
      <c r="A23" s="319"/>
      <c r="B23" s="367"/>
      <c r="C23" s="279" t="s">
        <v>380</v>
      </c>
      <c r="D23" s="159"/>
      <c r="E23" s="142"/>
      <c r="F23" s="150"/>
    </row>
    <row r="24" spans="1:6" ht="55.5" customHeight="1" x14ac:dyDescent="0.25">
      <c r="A24" s="319"/>
      <c r="B24" s="367"/>
      <c r="C24" s="279" t="s">
        <v>381</v>
      </c>
      <c r="D24" s="159"/>
      <c r="E24" s="142"/>
      <c r="F24" s="150"/>
    </row>
    <row r="25" spans="1:6" ht="66" customHeight="1" thickBot="1" x14ac:dyDescent="0.3">
      <c r="A25" s="365"/>
      <c r="B25" s="368"/>
      <c r="C25" s="281" t="s">
        <v>112</v>
      </c>
      <c r="D25" s="160"/>
      <c r="E25" s="148"/>
      <c r="F25" s="149"/>
    </row>
    <row r="26" spans="1:6" ht="25.5" x14ac:dyDescent="0.25">
      <c r="A26" s="388">
        <v>7</v>
      </c>
      <c r="B26" s="386" t="s">
        <v>113</v>
      </c>
      <c r="C26" s="204" t="s">
        <v>114</v>
      </c>
      <c r="D26" s="172"/>
      <c r="E26" s="172"/>
      <c r="F26" s="173"/>
    </row>
    <row r="27" spans="1:6" ht="15.75" thickBot="1" x14ac:dyDescent="0.3">
      <c r="A27" s="325"/>
      <c r="B27" s="387"/>
      <c r="C27" s="199" t="s">
        <v>115</v>
      </c>
      <c r="D27" s="130"/>
      <c r="E27" s="130"/>
      <c r="F27" s="163"/>
    </row>
    <row r="28" spans="1:6" x14ac:dyDescent="0.25">
      <c r="A28" s="324">
        <v>8</v>
      </c>
      <c r="B28" s="390" t="s">
        <v>116</v>
      </c>
      <c r="C28" s="197" t="s">
        <v>491</v>
      </c>
      <c r="D28" s="161"/>
      <c r="E28" s="161"/>
      <c r="F28" s="162"/>
    </row>
    <row r="29" spans="1:6" x14ac:dyDescent="0.25">
      <c r="A29" s="325"/>
      <c r="B29" s="387"/>
      <c r="C29" s="199" t="s">
        <v>492</v>
      </c>
      <c r="D29" s="130"/>
      <c r="E29" s="130"/>
      <c r="F29" s="163"/>
    </row>
    <row r="30" spans="1:6" x14ac:dyDescent="0.25">
      <c r="A30" s="325"/>
      <c r="B30" s="322"/>
      <c r="C30" s="201" t="s">
        <v>382</v>
      </c>
      <c r="D30" s="174"/>
      <c r="E30" s="130"/>
      <c r="F30" s="163"/>
    </row>
    <row r="31" spans="1:6" ht="15.75" thickBot="1" x14ac:dyDescent="0.3">
      <c r="A31" s="389"/>
      <c r="B31" s="391"/>
      <c r="C31" s="201" t="s">
        <v>383</v>
      </c>
      <c r="D31" s="166"/>
      <c r="E31" s="166"/>
      <c r="F31" s="167"/>
    </row>
    <row r="32" spans="1:6" x14ac:dyDescent="0.25">
      <c r="A32" s="324">
        <v>9</v>
      </c>
      <c r="B32" s="321" t="s">
        <v>117</v>
      </c>
      <c r="C32" s="197" t="s">
        <v>118</v>
      </c>
      <c r="D32" s="253"/>
      <c r="E32" s="161"/>
      <c r="F32" s="162"/>
    </row>
    <row r="33" spans="1:6" x14ac:dyDescent="0.25">
      <c r="A33" s="325"/>
      <c r="B33" s="322"/>
      <c r="C33" s="199" t="s">
        <v>384</v>
      </c>
      <c r="D33" s="174"/>
      <c r="E33" s="130"/>
      <c r="F33" s="163"/>
    </row>
    <row r="34" spans="1:6" x14ac:dyDescent="0.25">
      <c r="A34" s="325"/>
      <c r="B34" s="322"/>
      <c r="C34" s="199" t="s">
        <v>385</v>
      </c>
      <c r="D34" s="174"/>
      <c r="E34" s="130"/>
      <c r="F34" s="163"/>
    </row>
    <row r="35" spans="1:6" x14ac:dyDescent="0.25">
      <c r="A35" s="325"/>
      <c r="B35" s="322"/>
      <c r="C35" s="199" t="s">
        <v>425</v>
      </c>
      <c r="D35" s="174"/>
      <c r="E35" s="130"/>
      <c r="F35" s="163"/>
    </row>
    <row r="36" spans="1:6" x14ac:dyDescent="0.25">
      <c r="A36" s="325"/>
      <c r="B36" s="322"/>
      <c r="C36" s="199" t="s">
        <v>457</v>
      </c>
      <c r="D36" s="174"/>
      <c r="E36" s="130"/>
      <c r="F36" s="163"/>
    </row>
    <row r="37" spans="1:6" ht="26.25" thickBot="1" x14ac:dyDescent="0.3">
      <c r="A37" s="389"/>
      <c r="B37" s="392"/>
      <c r="C37" s="201" t="s">
        <v>119</v>
      </c>
      <c r="D37" s="252"/>
      <c r="E37" s="166"/>
      <c r="F37" s="167"/>
    </row>
    <row r="38" spans="1:6" ht="76.5" x14ac:dyDescent="0.25">
      <c r="A38" s="318">
        <v>10</v>
      </c>
      <c r="B38" s="377" t="s">
        <v>120</v>
      </c>
      <c r="C38" s="278" t="s">
        <v>386</v>
      </c>
      <c r="D38" s="253"/>
      <c r="E38" s="161"/>
      <c r="F38" s="162"/>
    </row>
    <row r="39" spans="1:6" x14ac:dyDescent="0.25">
      <c r="A39" s="319"/>
      <c r="B39" s="378"/>
      <c r="C39" s="199" t="s">
        <v>121</v>
      </c>
      <c r="D39" s="174"/>
      <c r="E39" s="130"/>
      <c r="F39" s="163"/>
    </row>
    <row r="40" spans="1:6" x14ac:dyDescent="0.25">
      <c r="A40" s="319"/>
      <c r="B40" s="378"/>
      <c r="C40" s="199" t="s">
        <v>458</v>
      </c>
      <c r="D40" s="174"/>
      <c r="E40" s="130"/>
      <c r="F40" s="163"/>
    </row>
    <row r="41" spans="1:6" x14ac:dyDescent="0.25">
      <c r="A41" s="319"/>
      <c r="B41" s="378"/>
      <c r="C41" s="199" t="s">
        <v>122</v>
      </c>
      <c r="D41" s="174"/>
      <c r="E41" s="130"/>
      <c r="F41" s="163"/>
    </row>
    <row r="42" spans="1:6" x14ac:dyDescent="0.25">
      <c r="A42" s="319"/>
      <c r="B42" s="378"/>
      <c r="C42" s="199" t="s">
        <v>123</v>
      </c>
      <c r="D42" s="174"/>
      <c r="E42" s="130"/>
      <c r="F42" s="163"/>
    </row>
    <row r="43" spans="1:6" ht="25.5" x14ac:dyDescent="0.25">
      <c r="A43" s="319"/>
      <c r="B43" s="378"/>
      <c r="C43" s="199" t="s">
        <v>124</v>
      </c>
      <c r="D43" s="174"/>
      <c r="E43" s="130"/>
      <c r="F43" s="163"/>
    </row>
    <row r="44" spans="1:6" ht="26.25" thickBot="1" x14ac:dyDescent="0.3">
      <c r="A44" s="365"/>
      <c r="B44" s="379"/>
      <c r="C44" s="237" t="s">
        <v>387</v>
      </c>
      <c r="D44" s="254"/>
      <c r="E44" s="164"/>
      <c r="F44" s="165"/>
    </row>
    <row r="45" spans="1:6" ht="15.75" thickBot="1" x14ac:dyDescent="0.3">
      <c r="A45" s="246">
        <v>11</v>
      </c>
      <c r="B45" s="245" t="s">
        <v>125</v>
      </c>
      <c r="C45" s="421" t="s">
        <v>388</v>
      </c>
      <c r="D45" s="260"/>
      <c r="E45" s="261"/>
      <c r="F45" s="261"/>
    </row>
    <row r="46" spans="1:6" x14ac:dyDescent="0.25">
      <c r="A46" s="357">
        <v>12</v>
      </c>
      <c r="B46" s="354" t="s">
        <v>126</v>
      </c>
      <c r="C46" s="197" t="s">
        <v>127</v>
      </c>
      <c r="D46" s="262"/>
      <c r="E46" s="161"/>
      <c r="F46" s="162"/>
    </row>
    <row r="47" spans="1:6" x14ac:dyDescent="0.25">
      <c r="A47" s="358"/>
      <c r="B47" s="355"/>
      <c r="C47" s="199" t="s">
        <v>128</v>
      </c>
      <c r="D47" s="216"/>
      <c r="E47" s="130"/>
      <c r="F47" s="163"/>
    </row>
    <row r="48" spans="1:6" x14ac:dyDescent="0.25">
      <c r="A48" s="358"/>
      <c r="B48" s="355"/>
      <c r="C48" s="199" t="s">
        <v>129</v>
      </c>
      <c r="D48" s="216"/>
      <c r="E48" s="130"/>
      <c r="F48" s="163"/>
    </row>
    <row r="49" spans="1:6" x14ac:dyDescent="0.25">
      <c r="A49" s="358"/>
      <c r="B49" s="355"/>
      <c r="C49" s="199" t="s">
        <v>130</v>
      </c>
      <c r="D49" s="216"/>
      <c r="E49" s="130"/>
      <c r="F49" s="163"/>
    </row>
    <row r="50" spans="1:6" x14ac:dyDescent="0.25">
      <c r="A50" s="358"/>
      <c r="B50" s="355"/>
      <c r="C50" s="199" t="s">
        <v>131</v>
      </c>
      <c r="D50" s="216"/>
      <c r="E50" s="130"/>
      <c r="F50" s="163"/>
    </row>
    <row r="51" spans="1:6" ht="39" thickBot="1" x14ac:dyDescent="0.3">
      <c r="A51" s="359"/>
      <c r="B51" s="356"/>
      <c r="C51" s="280" t="s">
        <v>459</v>
      </c>
      <c r="D51" s="217"/>
      <c r="E51" s="166"/>
      <c r="F51" s="167"/>
    </row>
    <row r="52" spans="1:6" x14ac:dyDescent="0.25">
      <c r="A52" s="357">
        <v>13</v>
      </c>
      <c r="B52" s="354" t="s">
        <v>132</v>
      </c>
      <c r="C52" s="197" t="s">
        <v>133</v>
      </c>
      <c r="D52" s="262"/>
      <c r="E52" s="161"/>
      <c r="F52" s="162"/>
    </row>
    <row r="53" spans="1:6" x14ac:dyDescent="0.25">
      <c r="A53" s="358"/>
      <c r="B53" s="355"/>
      <c r="C53" s="199" t="s">
        <v>134</v>
      </c>
      <c r="D53" s="216"/>
      <c r="E53" s="130"/>
      <c r="F53" s="163"/>
    </row>
    <row r="54" spans="1:6" x14ac:dyDescent="0.25">
      <c r="A54" s="358"/>
      <c r="B54" s="355"/>
      <c r="C54" s="199" t="s">
        <v>135</v>
      </c>
      <c r="D54" s="216"/>
      <c r="E54" s="130"/>
      <c r="F54" s="163"/>
    </row>
    <row r="55" spans="1:6" x14ac:dyDescent="0.25">
      <c r="A55" s="358"/>
      <c r="B55" s="355"/>
      <c r="C55" s="199" t="s">
        <v>389</v>
      </c>
      <c r="D55" s="216"/>
      <c r="E55" s="130"/>
      <c r="F55" s="163"/>
    </row>
    <row r="56" spans="1:6" x14ac:dyDescent="0.25">
      <c r="A56" s="358"/>
      <c r="B56" s="355"/>
      <c r="C56" s="199" t="s">
        <v>136</v>
      </c>
      <c r="D56" s="216"/>
      <c r="E56" s="130"/>
      <c r="F56" s="163"/>
    </row>
    <row r="57" spans="1:6" ht="15.75" thickBot="1" x14ac:dyDescent="0.3">
      <c r="A57" s="359"/>
      <c r="B57" s="356"/>
      <c r="C57" s="201" t="s">
        <v>137</v>
      </c>
      <c r="D57" s="217"/>
      <c r="E57" s="166"/>
      <c r="F57" s="167"/>
    </row>
    <row r="58" spans="1:6" x14ac:dyDescent="0.25">
      <c r="A58" s="357">
        <v>14</v>
      </c>
      <c r="B58" s="354" t="s">
        <v>138</v>
      </c>
      <c r="C58" s="197" t="s">
        <v>139</v>
      </c>
      <c r="D58" s="262"/>
      <c r="E58" s="161"/>
      <c r="F58" s="162"/>
    </row>
    <row r="59" spans="1:6" x14ac:dyDescent="0.25">
      <c r="A59" s="358"/>
      <c r="B59" s="355"/>
      <c r="C59" s="279" t="s">
        <v>390</v>
      </c>
      <c r="D59" s="216"/>
      <c r="E59" s="130"/>
      <c r="F59" s="163"/>
    </row>
    <row r="60" spans="1:6" x14ac:dyDescent="0.25">
      <c r="A60" s="358"/>
      <c r="B60" s="355"/>
      <c r="C60" s="199" t="s">
        <v>140</v>
      </c>
      <c r="D60" s="216"/>
      <c r="E60" s="130"/>
      <c r="F60" s="163"/>
    </row>
    <row r="61" spans="1:6" x14ac:dyDescent="0.25">
      <c r="A61" s="358"/>
      <c r="B61" s="355"/>
      <c r="C61" s="199" t="s">
        <v>141</v>
      </c>
      <c r="D61" s="216"/>
      <c r="E61" s="130"/>
      <c r="F61" s="163"/>
    </row>
    <row r="62" spans="1:6" x14ac:dyDescent="0.25">
      <c r="A62" s="358"/>
      <c r="B62" s="355"/>
      <c r="C62" s="199" t="s">
        <v>391</v>
      </c>
      <c r="D62" s="216"/>
      <c r="E62" s="130"/>
      <c r="F62" s="163"/>
    </row>
    <row r="63" spans="1:6" x14ac:dyDescent="0.25">
      <c r="A63" s="358"/>
      <c r="B63" s="355"/>
      <c r="C63" s="199" t="s">
        <v>142</v>
      </c>
      <c r="D63" s="216"/>
      <c r="E63" s="130"/>
      <c r="F63" s="163"/>
    </row>
    <row r="64" spans="1:6" x14ac:dyDescent="0.25">
      <c r="A64" s="358"/>
      <c r="B64" s="355"/>
      <c r="C64" s="199" t="s">
        <v>143</v>
      </c>
      <c r="D64" s="216"/>
      <c r="E64" s="130"/>
      <c r="F64" s="163"/>
    </row>
    <row r="65" spans="1:6" x14ac:dyDescent="0.25">
      <c r="A65" s="358"/>
      <c r="B65" s="355"/>
      <c r="C65" s="422" t="s">
        <v>493</v>
      </c>
      <c r="D65" s="216"/>
      <c r="E65" s="130"/>
      <c r="F65" s="163"/>
    </row>
    <row r="66" spans="1:6" x14ac:dyDescent="0.25">
      <c r="A66" s="358"/>
      <c r="B66" s="355"/>
      <c r="C66" s="199" t="s">
        <v>144</v>
      </c>
      <c r="D66" s="216"/>
      <c r="E66" s="130"/>
      <c r="F66" s="163"/>
    </row>
    <row r="67" spans="1:6" x14ac:dyDescent="0.25">
      <c r="A67" s="358"/>
      <c r="B67" s="355"/>
      <c r="C67" s="199" t="s">
        <v>460</v>
      </c>
      <c r="D67" s="216"/>
      <c r="E67" s="130"/>
      <c r="F67" s="163"/>
    </row>
    <row r="68" spans="1:6" x14ac:dyDescent="0.25">
      <c r="A68" s="358"/>
      <c r="B68" s="355"/>
      <c r="C68" s="199" t="s">
        <v>392</v>
      </c>
      <c r="D68" s="216"/>
      <c r="E68" s="130"/>
      <c r="F68" s="163"/>
    </row>
    <row r="69" spans="1:6" x14ac:dyDescent="0.25">
      <c r="A69" s="358"/>
      <c r="B69" s="355"/>
      <c r="C69" s="199" t="s">
        <v>393</v>
      </c>
      <c r="D69" s="216"/>
      <c r="E69" s="130"/>
      <c r="F69" s="163"/>
    </row>
    <row r="70" spans="1:6" x14ac:dyDescent="0.25">
      <c r="A70" s="358"/>
      <c r="B70" s="355"/>
      <c r="C70" s="199" t="s">
        <v>394</v>
      </c>
      <c r="D70" s="216"/>
      <c r="E70" s="130"/>
      <c r="F70" s="163"/>
    </row>
    <row r="71" spans="1:6" x14ac:dyDescent="0.25">
      <c r="A71" s="358"/>
      <c r="B71" s="355"/>
      <c r="C71" s="199" t="s">
        <v>75</v>
      </c>
      <c r="D71" s="216"/>
      <c r="E71" s="130"/>
      <c r="F71" s="163"/>
    </row>
    <row r="72" spans="1:6" ht="15.75" thickBot="1" x14ac:dyDescent="0.3">
      <c r="A72" s="359"/>
      <c r="B72" s="356"/>
      <c r="C72" s="201" t="s">
        <v>145</v>
      </c>
      <c r="D72" s="217"/>
      <c r="E72" s="166"/>
      <c r="F72" s="167"/>
    </row>
    <row r="73" spans="1:6" ht="63.75" x14ac:dyDescent="0.25">
      <c r="A73" s="357">
        <v>15</v>
      </c>
      <c r="B73" s="354" t="s">
        <v>146</v>
      </c>
      <c r="C73" s="278" t="s">
        <v>147</v>
      </c>
      <c r="D73" s="262"/>
      <c r="E73" s="161"/>
      <c r="F73" s="162"/>
    </row>
    <row r="74" spans="1:6" x14ac:dyDescent="0.25">
      <c r="A74" s="358"/>
      <c r="B74" s="355"/>
      <c r="C74" s="199" t="s">
        <v>148</v>
      </c>
      <c r="D74" s="216"/>
      <c r="E74" s="130"/>
      <c r="F74" s="163"/>
    </row>
    <row r="75" spans="1:6" x14ac:dyDescent="0.25">
      <c r="A75" s="358"/>
      <c r="B75" s="355"/>
      <c r="C75" s="423" t="s">
        <v>461</v>
      </c>
      <c r="D75" s="216"/>
      <c r="E75" s="130"/>
      <c r="F75" s="163"/>
    </row>
    <row r="76" spans="1:6" x14ac:dyDescent="0.25">
      <c r="A76" s="358"/>
      <c r="B76" s="355"/>
      <c r="C76" s="423" t="s">
        <v>462</v>
      </c>
      <c r="D76" s="216"/>
      <c r="E76" s="130"/>
      <c r="F76" s="163"/>
    </row>
    <row r="77" spans="1:6" x14ac:dyDescent="0.25">
      <c r="A77" s="358"/>
      <c r="B77" s="355"/>
      <c r="C77" s="423" t="s">
        <v>463</v>
      </c>
      <c r="D77" s="216"/>
      <c r="E77" s="130"/>
      <c r="F77" s="163"/>
    </row>
    <row r="78" spans="1:6" x14ac:dyDescent="0.25">
      <c r="A78" s="358"/>
      <c r="B78" s="355"/>
      <c r="C78" s="423" t="s">
        <v>495</v>
      </c>
      <c r="D78" s="216"/>
      <c r="E78" s="130"/>
      <c r="F78" s="163"/>
    </row>
    <row r="79" spans="1:6" x14ac:dyDescent="0.25">
      <c r="A79" s="358"/>
      <c r="B79" s="355"/>
      <c r="C79" s="423" t="s">
        <v>496</v>
      </c>
      <c r="D79" s="216"/>
      <c r="E79" s="130"/>
      <c r="F79" s="163"/>
    </row>
    <row r="80" spans="1:6" x14ac:dyDescent="0.25">
      <c r="A80" s="358"/>
      <c r="B80" s="355"/>
      <c r="C80" s="423" t="s">
        <v>497</v>
      </c>
      <c r="D80" s="216"/>
      <c r="E80" s="130"/>
      <c r="F80" s="163"/>
    </row>
    <row r="81" spans="1:6" x14ac:dyDescent="0.25">
      <c r="A81" s="358"/>
      <c r="B81" s="355"/>
      <c r="C81" s="199" t="s">
        <v>149</v>
      </c>
      <c r="D81" s="216"/>
      <c r="E81" s="130"/>
      <c r="F81" s="163"/>
    </row>
    <row r="82" spans="1:6" x14ac:dyDescent="0.25">
      <c r="A82" s="358"/>
      <c r="B82" s="355"/>
      <c r="C82" s="423" t="s">
        <v>150</v>
      </c>
      <c r="D82" s="216"/>
      <c r="E82" s="130"/>
      <c r="F82" s="163"/>
    </row>
    <row r="83" spans="1:6" x14ac:dyDescent="0.25">
      <c r="A83" s="358"/>
      <c r="B83" s="355"/>
      <c r="C83" s="423" t="s">
        <v>151</v>
      </c>
      <c r="D83" s="216"/>
      <c r="E83" s="130"/>
      <c r="F83" s="163"/>
    </row>
    <row r="84" spans="1:6" x14ac:dyDescent="0.25">
      <c r="A84" s="358"/>
      <c r="B84" s="355"/>
      <c r="C84" s="423" t="s">
        <v>152</v>
      </c>
      <c r="D84" s="216"/>
      <c r="E84" s="130"/>
      <c r="F84" s="163"/>
    </row>
    <row r="85" spans="1:6" x14ac:dyDescent="0.25">
      <c r="A85" s="358"/>
      <c r="B85" s="355"/>
      <c r="C85" s="423" t="s">
        <v>153</v>
      </c>
      <c r="D85" s="216"/>
      <c r="E85" s="130"/>
      <c r="F85" s="163"/>
    </row>
    <row r="86" spans="1:6" ht="15.75" thickBot="1" x14ac:dyDescent="0.3">
      <c r="A86" s="358"/>
      <c r="B86" s="355"/>
      <c r="C86" s="423" t="s">
        <v>494</v>
      </c>
      <c r="D86" s="216"/>
      <c r="E86" s="130"/>
      <c r="F86" s="163"/>
    </row>
    <row r="87" spans="1:6" ht="51" x14ac:dyDescent="0.25">
      <c r="A87" s="357">
        <v>16</v>
      </c>
      <c r="B87" s="354" t="s">
        <v>154</v>
      </c>
      <c r="C87" s="278" t="s">
        <v>155</v>
      </c>
      <c r="D87" s="262"/>
      <c r="E87" s="161"/>
      <c r="F87" s="162"/>
    </row>
    <row r="88" spans="1:6" x14ac:dyDescent="0.25">
      <c r="A88" s="358"/>
      <c r="B88" s="355"/>
      <c r="C88" s="199" t="s">
        <v>156</v>
      </c>
      <c r="D88" s="216"/>
      <c r="E88" s="130"/>
      <c r="F88" s="163"/>
    </row>
    <row r="89" spans="1:6" x14ac:dyDescent="0.25">
      <c r="A89" s="358"/>
      <c r="B89" s="355"/>
      <c r="C89" s="423" t="s">
        <v>464</v>
      </c>
      <c r="D89" s="216"/>
      <c r="E89" s="130"/>
      <c r="F89" s="163"/>
    </row>
    <row r="90" spans="1:6" ht="25.5" x14ac:dyDescent="0.25">
      <c r="A90" s="358"/>
      <c r="B90" s="355"/>
      <c r="C90" s="423" t="s">
        <v>465</v>
      </c>
      <c r="D90" s="216"/>
      <c r="E90" s="130"/>
      <c r="F90" s="163"/>
    </row>
    <row r="91" spans="1:6" x14ac:dyDescent="0.25">
      <c r="A91" s="358"/>
      <c r="B91" s="355"/>
      <c r="C91" s="199" t="s">
        <v>157</v>
      </c>
      <c r="D91" s="216"/>
      <c r="E91" s="130"/>
      <c r="F91" s="163"/>
    </row>
    <row r="92" spans="1:6" ht="25.5" x14ac:dyDescent="0.25">
      <c r="A92" s="358"/>
      <c r="B92" s="355"/>
      <c r="C92" s="423" t="s">
        <v>158</v>
      </c>
      <c r="D92" s="216"/>
      <c r="E92" s="130"/>
      <c r="F92" s="163"/>
    </row>
    <row r="93" spans="1:6" x14ac:dyDescent="0.25">
      <c r="A93" s="358"/>
      <c r="B93" s="355"/>
      <c r="C93" s="199" t="s">
        <v>159</v>
      </c>
      <c r="D93" s="216"/>
      <c r="E93" s="130"/>
      <c r="F93" s="163"/>
    </row>
    <row r="94" spans="1:6" x14ac:dyDescent="0.25">
      <c r="A94" s="358"/>
      <c r="B94" s="355"/>
      <c r="C94" s="423" t="s">
        <v>466</v>
      </c>
      <c r="D94" s="216"/>
      <c r="E94" s="130"/>
      <c r="F94" s="163"/>
    </row>
    <row r="95" spans="1:6" x14ac:dyDescent="0.25">
      <c r="A95" s="358"/>
      <c r="B95" s="355"/>
      <c r="C95" s="423" t="s">
        <v>467</v>
      </c>
      <c r="D95" s="216"/>
      <c r="E95" s="130"/>
      <c r="F95" s="163"/>
    </row>
    <row r="96" spans="1:6" x14ac:dyDescent="0.25">
      <c r="A96" s="358"/>
      <c r="B96" s="355"/>
      <c r="C96" s="423" t="s">
        <v>468</v>
      </c>
      <c r="D96" s="216"/>
      <c r="E96" s="130"/>
      <c r="F96" s="163"/>
    </row>
    <row r="97" spans="1:6" ht="15.75" thickBot="1" x14ac:dyDescent="0.3">
      <c r="A97" s="359"/>
      <c r="B97" s="356"/>
      <c r="C97" s="424" t="s">
        <v>469</v>
      </c>
      <c r="D97" s="217"/>
      <c r="E97" s="166"/>
      <c r="F97" s="167"/>
    </row>
    <row r="98" spans="1:6" ht="38.25" x14ac:dyDescent="0.25">
      <c r="A98" s="357">
        <v>17</v>
      </c>
      <c r="B98" s="354" t="s">
        <v>160</v>
      </c>
      <c r="C98" s="278" t="s">
        <v>161</v>
      </c>
      <c r="D98" s="262"/>
      <c r="E98" s="161"/>
      <c r="F98" s="162"/>
    </row>
    <row r="99" spans="1:6" x14ac:dyDescent="0.25">
      <c r="A99" s="358"/>
      <c r="B99" s="355"/>
      <c r="C99" s="279" t="s">
        <v>162</v>
      </c>
      <c r="D99" s="216"/>
      <c r="E99" s="130"/>
      <c r="F99" s="163"/>
    </row>
    <row r="100" spans="1:6" x14ac:dyDescent="0.25">
      <c r="A100" s="358"/>
      <c r="B100" s="355"/>
      <c r="C100" s="420" t="s">
        <v>470</v>
      </c>
      <c r="D100" s="216"/>
      <c r="E100" s="130"/>
      <c r="F100" s="163"/>
    </row>
    <row r="101" spans="1:6" x14ac:dyDescent="0.25">
      <c r="A101" s="358"/>
      <c r="B101" s="355"/>
      <c r="C101" s="420" t="s">
        <v>471</v>
      </c>
      <c r="D101" s="216"/>
      <c r="E101" s="130"/>
      <c r="F101" s="163"/>
    </row>
    <row r="102" spans="1:6" x14ac:dyDescent="0.25">
      <c r="A102" s="358"/>
      <c r="B102" s="355"/>
      <c r="C102" s="279" t="s">
        <v>163</v>
      </c>
      <c r="D102" s="216"/>
      <c r="E102" s="130"/>
      <c r="F102" s="163"/>
    </row>
    <row r="103" spans="1:6" x14ac:dyDescent="0.25">
      <c r="A103" s="358"/>
      <c r="B103" s="355"/>
      <c r="C103" s="420" t="s">
        <v>498</v>
      </c>
      <c r="D103" s="216"/>
      <c r="E103" s="130"/>
      <c r="F103" s="163"/>
    </row>
    <row r="104" spans="1:6" ht="25.5" x14ac:dyDescent="0.25">
      <c r="A104" s="358"/>
      <c r="B104" s="355"/>
      <c r="C104" s="420" t="s">
        <v>472</v>
      </c>
      <c r="D104" s="216"/>
      <c r="E104" s="130"/>
      <c r="F104" s="163"/>
    </row>
    <row r="105" spans="1:6" x14ac:dyDescent="0.25">
      <c r="A105" s="358"/>
      <c r="B105" s="355"/>
      <c r="C105" s="420" t="s">
        <v>473</v>
      </c>
      <c r="D105" s="216"/>
      <c r="E105" s="130"/>
      <c r="F105" s="163"/>
    </row>
    <row r="106" spans="1:6" x14ac:dyDescent="0.25">
      <c r="A106" s="358"/>
      <c r="B106" s="355"/>
      <c r="C106" s="420" t="s">
        <v>474</v>
      </c>
      <c r="D106" s="216"/>
      <c r="E106" s="130"/>
      <c r="F106" s="163"/>
    </row>
    <row r="107" spans="1:6" x14ac:dyDescent="0.25">
      <c r="A107" s="358"/>
      <c r="B107" s="355"/>
      <c r="C107" s="199" t="s">
        <v>164</v>
      </c>
      <c r="D107" s="216"/>
      <c r="E107" s="130"/>
      <c r="F107" s="163"/>
    </row>
    <row r="108" spans="1:6" x14ac:dyDescent="0.25">
      <c r="A108" s="358"/>
      <c r="B108" s="355"/>
      <c r="C108" s="423" t="s">
        <v>165</v>
      </c>
      <c r="D108" s="216"/>
      <c r="E108" s="130"/>
      <c r="F108" s="163"/>
    </row>
    <row r="109" spans="1:6" x14ac:dyDescent="0.25">
      <c r="A109" s="358"/>
      <c r="B109" s="355"/>
      <c r="C109" s="423" t="s">
        <v>166</v>
      </c>
      <c r="D109" s="216"/>
      <c r="E109" s="130"/>
      <c r="F109" s="163"/>
    </row>
    <row r="110" spans="1:6" x14ac:dyDescent="0.25">
      <c r="A110" s="358"/>
      <c r="B110" s="355"/>
      <c r="C110" s="423" t="s">
        <v>167</v>
      </c>
      <c r="D110" s="216"/>
      <c r="E110" s="130"/>
      <c r="F110" s="163"/>
    </row>
    <row r="111" spans="1:6" x14ac:dyDescent="0.25">
      <c r="A111" s="358"/>
      <c r="B111" s="355"/>
      <c r="C111" s="423" t="s">
        <v>168</v>
      </c>
      <c r="D111" s="216"/>
      <c r="E111" s="130"/>
      <c r="F111" s="163"/>
    </row>
    <row r="112" spans="1:6" x14ac:dyDescent="0.25">
      <c r="A112" s="358"/>
      <c r="B112" s="355"/>
      <c r="C112" s="423" t="s">
        <v>169</v>
      </c>
      <c r="D112" s="216"/>
      <c r="E112" s="130"/>
      <c r="F112" s="163"/>
    </row>
    <row r="113" spans="1:6" ht="25.5" x14ac:dyDescent="0.25">
      <c r="A113" s="358"/>
      <c r="B113" s="355"/>
      <c r="C113" s="423" t="s">
        <v>170</v>
      </c>
      <c r="D113" s="216"/>
      <c r="E113" s="130"/>
      <c r="F113" s="163"/>
    </row>
    <row r="114" spans="1:6" ht="15.75" thickBot="1" x14ac:dyDescent="0.3">
      <c r="A114" s="359"/>
      <c r="B114" s="356"/>
      <c r="C114" s="424" t="s">
        <v>171</v>
      </c>
      <c r="D114" s="217"/>
      <c r="E114" s="166"/>
      <c r="F114" s="167"/>
    </row>
    <row r="115" spans="1:6" ht="39" thickBot="1" x14ac:dyDescent="0.3">
      <c r="A115" s="412">
        <v>18</v>
      </c>
      <c r="B115" s="414" t="s">
        <v>340</v>
      </c>
      <c r="C115" s="425" t="s">
        <v>395</v>
      </c>
      <c r="D115" s="413"/>
      <c r="E115" s="168"/>
      <c r="F115" s="169"/>
    </row>
    <row r="116" spans="1:6" ht="25.5" x14ac:dyDescent="0.25">
      <c r="A116" s="357">
        <v>19</v>
      </c>
      <c r="B116" s="354" t="s">
        <v>172</v>
      </c>
      <c r="C116" s="197" t="s">
        <v>396</v>
      </c>
      <c r="D116" s="262"/>
      <c r="E116" s="161"/>
      <c r="F116" s="162"/>
    </row>
    <row r="117" spans="1:6" ht="25.5" x14ac:dyDescent="0.25">
      <c r="A117" s="358"/>
      <c r="B117" s="355"/>
      <c r="C117" s="199" t="s">
        <v>397</v>
      </c>
      <c r="D117" s="216"/>
      <c r="E117" s="130"/>
      <c r="F117" s="163"/>
    </row>
    <row r="118" spans="1:6" ht="25.5" x14ac:dyDescent="0.25">
      <c r="A118" s="358"/>
      <c r="B118" s="355"/>
      <c r="C118" s="199" t="s">
        <v>173</v>
      </c>
      <c r="D118" s="216"/>
      <c r="E118" s="130"/>
      <c r="F118" s="163"/>
    </row>
    <row r="119" spans="1:6" ht="25.5" x14ac:dyDescent="0.25">
      <c r="A119" s="358"/>
      <c r="B119" s="355"/>
      <c r="C119" s="199" t="s">
        <v>398</v>
      </c>
      <c r="D119" s="216"/>
      <c r="E119" s="130"/>
      <c r="F119" s="163"/>
    </row>
    <row r="120" spans="1:6" ht="25.5" x14ac:dyDescent="0.25">
      <c r="A120" s="358"/>
      <c r="B120" s="355"/>
      <c r="C120" s="199" t="s">
        <v>174</v>
      </c>
      <c r="D120" s="216"/>
      <c r="E120" s="130"/>
      <c r="F120" s="163"/>
    </row>
    <row r="121" spans="1:6" ht="26.25" thickBot="1" x14ac:dyDescent="0.3">
      <c r="A121" s="359"/>
      <c r="B121" s="356"/>
      <c r="C121" s="201" t="s">
        <v>175</v>
      </c>
      <c r="D121" s="217"/>
      <c r="E121" s="166"/>
      <c r="F121" s="167"/>
    </row>
    <row r="122" spans="1:6" ht="63.75" x14ac:dyDescent="0.25">
      <c r="A122" s="357">
        <v>20</v>
      </c>
      <c r="B122" s="354" t="s">
        <v>176</v>
      </c>
      <c r="C122" s="278" t="s">
        <v>399</v>
      </c>
      <c r="D122" s="262"/>
      <c r="E122" s="161"/>
      <c r="F122" s="162"/>
    </row>
    <row r="123" spans="1:6" ht="51.75" thickBot="1" x14ac:dyDescent="0.3">
      <c r="A123" s="363"/>
      <c r="B123" s="415"/>
      <c r="C123" s="281" t="s">
        <v>400</v>
      </c>
      <c r="D123" s="218"/>
      <c r="E123" s="164"/>
      <c r="F123" s="165"/>
    </row>
    <row r="124" spans="1:6" ht="25.5" x14ac:dyDescent="0.25">
      <c r="A124" s="382">
        <v>21</v>
      </c>
      <c r="B124" s="380" t="s">
        <v>177</v>
      </c>
      <c r="C124" s="278" t="s">
        <v>401</v>
      </c>
      <c r="D124" s="262"/>
      <c r="E124" s="161"/>
      <c r="F124" s="162"/>
    </row>
    <row r="125" spans="1:6" ht="38.25" x14ac:dyDescent="0.25">
      <c r="A125" s="383"/>
      <c r="B125" s="381"/>
      <c r="C125" s="279" t="s">
        <v>402</v>
      </c>
      <c r="D125" s="216"/>
      <c r="E125" s="130"/>
      <c r="F125" s="163"/>
    </row>
    <row r="126" spans="1:6" ht="38.25" x14ac:dyDescent="0.25">
      <c r="A126" s="383"/>
      <c r="B126" s="381"/>
      <c r="C126" s="279" t="s">
        <v>403</v>
      </c>
      <c r="D126" s="216"/>
      <c r="E126" s="130"/>
      <c r="F126" s="163"/>
    </row>
    <row r="127" spans="1:6" ht="38.25" x14ac:dyDescent="0.25">
      <c r="A127" s="383"/>
      <c r="B127" s="381"/>
      <c r="C127" s="279" t="s">
        <v>404</v>
      </c>
      <c r="D127" s="216"/>
      <c r="E127" s="130"/>
      <c r="F127" s="163"/>
    </row>
    <row r="128" spans="1:6" ht="25.5" x14ac:dyDescent="0.25">
      <c r="A128" s="383"/>
      <c r="B128" s="381"/>
      <c r="C128" s="279" t="s">
        <v>405</v>
      </c>
      <c r="D128" s="216"/>
      <c r="E128" s="130"/>
      <c r="F128" s="163"/>
    </row>
    <row r="129" spans="1:6" ht="38.25" x14ac:dyDescent="0.25">
      <c r="A129" s="383"/>
      <c r="B129" s="381"/>
      <c r="C129" s="279" t="s">
        <v>406</v>
      </c>
      <c r="D129" s="216"/>
      <c r="E129" s="130"/>
      <c r="F129" s="163"/>
    </row>
    <row r="130" spans="1:6" ht="25.5" x14ac:dyDescent="0.25">
      <c r="A130" s="383"/>
      <c r="B130" s="381"/>
      <c r="C130" s="279" t="s">
        <v>407</v>
      </c>
      <c r="D130" s="216"/>
      <c r="E130" s="130"/>
      <c r="F130" s="163"/>
    </row>
    <row r="131" spans="1:6" ht="38.25" x14ac:dyDescent="0.25">
      <c r="A131" s="383"/>
      <c r="B131" s="381"/>
      <c r="C131" s="279" t="s">
        <v>408</v>
      </c>
      <c r="D131" s="216"/>
      <c r="E131" s="130"/>
      <c r="F131" s="163"/>
    </row>
    <row r="132" spans="1:6" ht="63.75" x14ac:dyDescent="0.25">
      <c r="A132" s="383"/>
      <c r="B132" s="381"/>
      <c r="C132" s="279" t="s">
        <v>409</v>
      </c>
      <c r="D132" s="216"/>
      <c r="E132" s="130"/>
      <c r="F132" s="163"/>
    </row>
    <row r="133" spans="1:6" ht="38.25" x14ac:dyDescent="0.25">
      <c r="A133" s="383"/>
      <c r="B133" s="381"/>
      <c r="C133" s="279" t="s">
        <v>410</v>
      </c>
      <c r="D133" s="216"/>
      <c r="E133" s="130"/>
      <c r="F133" s="163"/>
    </row>
    <row r="134" spans="1:6" ht="51" x14ac:dyDescent="0.25">
      <c r="A134" s="383"/>
      <c r="B134" s="381"/>
      <c r="C134" s="279" t="s">
        <v>411</v>
      </c>
      <c r="D134" s="216"/>
      <c r="E134" s="130"/>
      <c r="F134" s="163"/>
    </row>
    <row r="135" spans="1:6" ht="15.75" thickBot="1" x14ac:dyDescent="0.3">
      <c r="A135" s="383"/>
      <c r="B135" s="381"/>
      <c r="C135" s="201" t="s">
        <v>412</v>
      </c>
      <c r="D135" s="217"/>
      <c r="E135" s="166"/>
      <c r="F135" s="167"/>
    </row>
    <row r="136" spans="1:6" ht="25.5" x14ac:dyDescent="0.25">
      <c r="A136" s="357">
        <v>22</v>
      </c>
      <c r="B136" s="354" t="s">
        <v>178</v>
      </c>
      <c r="C136" s="278" t="s">
        <v>413</v>
      </c>
      <c r="D136" s="262"/>
      <c r="E136" s="161"/>
      <c r="F136" s="162"/>
    </row>
    <row r="137" spans="1:6" ht="25.5" x14ac:dyDescent="0.25">
      <c r="A137" s="358"/>
      <c r="B137" s="355"/>
      <c r="C137" s="279" t="s">
        <v>414</v>
      </c>
      <c r="D137" s="216"/>
      <c r="E137" s="130"/>
      <c r="F137" s="163"/>
    </row>
    <row r="138" spans="1:6" ht="38.25" x14ac:dyDescent="0.25">
      <c r="A138" s="358"/>
      <c r="B138" s="355"/>
      <c r="C138" s="279" t="s">
        <v>415</v>
      </c>
      <c r="D138" s="216"/>
      <c r="E138" s="130"/>
      <c r="F138" s="163"/>
    </row>
    <row r="139" spans="1:6" ht="51" x14ac:dyDescent="0.25">
      <c r="A139" s="358"/>
      <c r="B139" s="355"/>
      <c r="C139" s="279" t="s">
        <v>416</v>
      </c>
      <c r="D139" s="216"/>
      <c r="E139" s="130"/>
      <c r="F139" s="163"/>
    </row>
    <row r="140" spans="1:6" ht="25.5" x14ac:dyDescent="0.25">
      <c r="A140" s="358"/>
      <c r="B140" s="355"/>
      <c r="C140" s="279" t="s">
        <v>417</v>
      </c>
      <c r="D140" s="216"/>
      <c r="E140" s="130"/>
      <c r="F140" s="163"/>
    </row>
    <row r="141" spans="1:6" ht="15.75" thickBot="1" x14ac:dyDescent="0.3">
      <c r="A141" s="359"/>
      <c r="B141" s="356"/>
      <c r="C141" s="201" t="s">
        <v>179</v>
      </c>
      <c r="D141" s="217"/>
      <c r="E141" s="166"/>
      <c r="F141" s="167"/>
    </row>
    <row r="142" spans="1:6" ht="25.5" x14ac:dyDescent="0.25">
      <c r="A142" s="357">
        <v>23</v>
      </c>
      <c r="B142" s="354" t="s">
        <v>475</v>
      </c>
      <c r="C142" s="197" t="s">
        <v>180</v>
      </c>
      <c r="D142" s="262"/>
      <c r="E142" s="161"/>
      <c r="F142" s="162"/>
    </row>
    <row r="143" spans="1:6" x14ac:dyDescent="0.25">
      <c r="A143" s="358"/>
      <c r="B143" s="355"/>
      <c r="C143" s="199" t="s">
        <v>181</v>
      </c>
      <c r="D143" s="216"/>
      <c r="E143" s="130"/>
      <c r="F143" s="163"/>
    </row>
    <row r="144" spans="1:6" x14ac:dyDescent="0.25">
      <c r="A144" s="358"/>
      <c r="B144" s="355"/>
      <c r="C144" s="199" t="s">
        <v>182</v>
      </c>
      <c r="D144" s="216"/>
      <c r="E144" s="130"/>
      <c r="F144" s="163"/>
    </row>
    <row r="145" spans="1:6" x14ac:dyDescent="0.25">
      <c r="A145" s="358"/>
      <c r="B145" s="355"/>
      <c r="C145" s="199" t="s">
        <v>183</v>
      </c>
      <c r="D145" s="216"/>
      <c r="E145" s="130"/>
      <c r="F145" s="163"/>
    </row>
    <row r="146" spans="1:6" x14ac:dyDescent="0.25">
      <c r="A146" s="358"/>
      <c r="B146" s="355"/>
      <c r="C146" s="199" t="s">
        <v>184</v>
      </c>
      <c r="D146" s="216"/>
      <c r="E146" s="130"/>
      <c r="F146" s="163"/>
    </row>
    <row r="147" spans="1:6" x14ac:dyDescent="0.25">
      <c r="A147" s="358"/>
      <c r="B147" s="355"/>
      <c r="C147" s="199" t="s">
        <v>185</v>
      </c>
      <c r="D147" s="216"/>
      <c r="E147" s="130"/>
      <c r="F147" s="163"/>
    </row>
    <row r="148" spans="1:6" x14ac:dyDescent="0.25">
      <c r="A148" s="358"/>
      <c r="B148" s="355"/>
      <c r="C148" s="199" t="s">
        <v>186</v>
      </c>
      <c r="D148" s="216"/>
      <c r="E148" s="130"/>
      <c r="F148" s="163"/>
    </row>
    <row r="149" spans="1:6" x14ac:dyDescent="0.25">
      <c r="A149" s="358"/>
      <c r="B149" s="355"/>
      <c r="C149" s="199" t="s">
        <v>187</v>
      </c>
      <c r="D149" s="216"/>
      <c r="E149" s="130"/>
      <c r="F149" s="163"/>
    </row>
    <row r="150" spans="1:6" ht="25.5" x14ac:dyDescent="0.25">
      <c r="A150" s="358"/>
      <c r="B150" s="355"/>
      <c r="C150" s="199" t="s">
        <v>188</v>
      </c>
      <c r="D150" s="216"/>
      <c r="E150" s="130"/>
      <c r="F150" s="163"/>
    </row>
    <row r="151" spans="1:6" x14ac:dyDescent="0.25">
      <c r="A151" s="358"/>
      <c r="B151" s="355"/>
      <c r="C151" s="199" t="s">
        <v>418</v>
      </c>
      <c r="D151" s="216"/>
      <c r="E151" s="130"/>
      <c r="F151" s="163"/>
    </row>
    <row r="152" spans="1:6" ht="25.5" x14ac:dyDescent="0.25">
      <c r="A152" s="358"/>
      <c r="B152" s="355"/>
      <c r="C152" s="199" t="s">
        <v>419</v>
      </c>
      <c r="D152" s="216"/>
      <c r="E152" s="130"/>
      <c r="F152" s="163"/>
    </row>
    <row r="153" spans="1:6" ht="25.5" x14ac:dyDescent="0.25">
      <c r="A153" s="358"/>
      <c r="B153" s="355"/>
      <c r="C153" s="199" t="s">
        <v>189</v>
      </c>
      <c r="D153" s="216"/>
      <c r="E153" s="130"/>
      <c r="F153" s="163"/>
    </row>
    <row r="154" spans="1:6" x14ac:dyDescent="0.25">
      <c r="A154" s="358"/>
      <c r="B154" s="355"/>
      <c r="C154" s="199" t="s">
        <v>190</v>
      </c>
      <c r="D154" s="216"/>
      <c r="E154" s="130"/>
      <c r="F154" s="163"/>
    </row>
    <row r="155" spans="1:6" ht="26.25" thickBot="1" x14ac:dyDescent="0.3">
      <c r="A155" s="363"/>
      <c r="B155" s="415"/>
      <c r="C155" s="237" t="s">
        <v>191</v>
      </c>
      <c r="D155" s="218"/>
      <c r="E155" s="164"/>
      <c r="F155" s="165"/>
    </row>
    <row r="156" spans="1:6" x14ac:dyDescent="0.25">
      <c r="A156" s="371">
        <v>24</v>
      </c>
      <c r="B156" s="373" t="s">
        <v>192</v>
      </c>
      <c r="C156" s="197" t="s">
        <v>193</v>
      </c>
      <c r="D156" s="262"/>
      <c r="E156" s="161"/>
      <c r="F156" s="162"/>
    </row>
    <row r="157" spans="1:6" x14ac:dyDescent="0.25">
      <c r="A157" s="372"/>
      <c r="B157" s="374"/>
      <c r="C157" s="199" t="s">
        <v>194</v>
      </c>
      <c r="D157" s="216"/>
      <c r="E157" s="130"/>
      <c r="F157" s="163"/>
    </row>
    <row r="158" spans="1:6" x14ac:dyDescent="0.25">
      <c r="A158" s="372"/>
      <c r="B158" s="374"/>
      <c r="C158" s="199" t="s">
        <v>195</v>
      </c>
      <c r="D158" s="216"/>
      <c r="E158" s="130"/>
      <c r="F158" s="163"/>
    </row>
    <row r="159" spans="1:6" x14ac:dyDescent="0.25">
      <c r="A159" s="372"/>
      <c r="B159" s="374"/>
      <c r="C159" s="199" t="s">
        <v>196</v>
      </c>
      <c r="D159" s="216"/>
      <c r="E159" s="130"/>
      <c r="F159" s="163"/>
    </row>
    <row r="160" spans="1:6" x14ac:dyDescent="0.25">
      <c r="A160" s="372"/>
      <c r="B160" s="374"/>
      <c r="C160" s="199" t="s">
        <v>197</v>
      </c>
      <c r="D160" s="216"/>
      <c r="E160" s="130"/>
      <c r="F160" s="163"/>
    </row>
    <row r="161" spans="1:6" x14ac:dyDescent="0.25">
      <c r="A161" s="372"/>
      <c r="B161" s="374"/>
      <c r="C161" s="199" t="s">
        <v>198</v>
      </c>
      <c r="D161" s="216"/>
      <c r="E161" s="130"/>
      <c r="F161" s="163"/>
    </row>
    <row r="162" spans="1:6" x14ac:dyDescent="0.25">
      <c r="A162" s="372"/>
      <c r="B162" s="374"/>
      <c r="C162" s="199" t="s">
        <v>199</v>
      </c>
      <c r="D162" s="216"/>
      <c r="E162" s="130"/>
      <c r="F162" s="163"/>
    </row>
    <row r="163" spans="1:6" x14ac:dyDescent="0.25">
      <c r="A163" s="372"/>
      <c r="B163" s="374"/>
      <c r="C163" s="199" t="s">
        <v>200</v>
      </c>
      <c r="D163" s="216"/>
      <c r="E163" s="130"/>
      <c r="F163" s="163"/>
    </row>
    <row r="164" spans="1:6" x14ac:dyDescent="0.25">
      <c r="A164" s="372"/>
      <c r="B164" s="374"/>
      <c r="C164" s="199" t="s">
        <v>201</v>
      </c>
      <c r="D164" s="216"/>
      <c r="E164" s="130"/>
      <c r="F164" s="163"/>
    </row>
    <row r="165" spans="1:6" x14ac:dyDescent="0.25">
      <c r="A165" s="372"/>
      <c r="B165" s="374"/>
      <c r="C165" s="199" t="s">
        <v>476</v>
      </c>
      <c r="D165" s="216"/>
      <c r="E165" s="130"/>
      <c r="F165" s="163"/>
    </row>
    <row r="166" spans="1:6" ht="25.5" x14ac:dyDescent="0.25">
      <c r="A166" s="372"/>
      <c r="B166" s="374"/>
      <c r="C166" s="199" t="s">
        <v>420</v>
      </c>
      <c r="D166" s="216"/>
      <c r="E166" s="130"/>
      <c r="F166" s="163"/>
    </row>
    <row r="167" spans="1:6" x14ac:dyDescent="0.25">
      <c r="A167" s="372"/>
      <c r="B167" s="374"/>
      <c r="C167" s="199" t="s">
        <v>202</v>
      </c>
      <c r="D167" s="216"/>
      <c r="E167" s="130"/>
      <c r="F167" s="163"/>
    </row>
    <row r="168" spans="1:6" x14ac:dyDescent="0.25">
      <c r="A168" s="372"/>
      <c r="B168" s="374"/>
      <c r="C168" s="199" t="s">
        <v>203</v>
      </c>
      <c r="D168" s="216"/>
      <c r="E168" s="130"/>
      <c r="F168" s="163"/>
    </row>
    <row r="169" spans="1:6" ht="25.5" x14ac:dyDescent="0.25">
      <c r="A169" s="372"/>
      <c r="B169" s="374"/>
      <c r="C169" s="199" t="s">
        <v>204</v>
      </c>
      <c r="D169" s="216"/>
      <c r="E169" s="130"/>
      <c r="F169" s="163"/>
    </row>
    <row r="170" spans="1:6" ht="15.75" thickBot="1" x14ac:dyDescent="0.3">
      <c r="A170" s="376"/>
      <c r="B170" s="375"/>
      <c r="C170" s="237" t="s">
        <v>205</v>
      </c>
      <c r="D170" s="218"/>
      <c r="E170" s="164"/>
      <c r="F170" s="165"/>
    </row>
    <row r="171" spans="1:6" x14ac:dyDescent="0.25">
      <c r="A171" s="371">
        <v>25</v>
      </c>
      <c r="B171" s="369" t="s">
        <v>206</v>
      </c>
      <c r="C171" s="197" t="s">
        <v>207</v>
      </c>
      <c r="D171" s="181"/>
      <c r="E171" s="161"/>
      <c r="F171" s="162"/>
    </row>
    <row r="172" spans="1:6" x14ac:dyDescent="0.25">
      <c r="A172" s="372"/>
      <c r="B172" s="370"/>
      <c r="C172" s="199" t="s">
        <v>208</v>
      </c>
      <c r="D172" s="175"/>
      <c r="E172" s="130"/>
      <c r="F172" s="163"/>
    </row>
    <row r="173" spans="1:6" x14ac:dyDescent="0.25">
      <c r="A173" s="372"/>
      <c r="B173" s="370"/>
      <c r="C173" s="199" t="s">
        <v>209</v>
      </c>
      <c r="D173" s="175"/>
      <c r="E173" s="130"/>
      <c r="F173" s="163"/>
    </row>
    <row r="174" spans="1:6" x14ac:dyDescent="0.25">
      <c r="A174" s="372"/>
      <c r="B174" s="370"/>
      <c r="C174" s="199" t="s">
        <v>210</v>
      </c>
      <c r="D174" s="175"/>
      <c r="E174" s="130"/>
      <c r="F174" s="163"/>
    </row>
    <row r="175" spans="1:6" ht="15.75" thickBot="1" x14ac:dyDescent="0.3">
      <c r="A175" s="376"/>
      <c r="B175" s="416"/>
      <c r="C175" s="237" t="s">
        <v>211</v>
      </c>
      <c r="D175" s="176"/>
      <c r="E175" s="164"/>
      <c r="F175" s="165"/>
    </row>
    <row r="176" spans="1:6" ht="25.5" x14ac:dyDescent="0.25">
      <c r="A176" s="371">
        <v>26</v>
      </c>
      <c r="B176" s="369" t="s">
        <v>212</v>
      </c>
      <c r="C176" s="197" t="s">
        <v>213</v>
      </c>
      <c r="D176" s="181"/>
      <c r="E176" s="161"/>
      <c r="F176" s="162"/>
    </row>
    <row r="177" spans="1:6" x14ac:dyDescent="0.25">
      <c r="A177" s="372"/>
      <c r="B177" s="370"/>
      <c r="C177" s="199" t="s">
        <v>214</v>
      </c>
      <c r="D177" s="175"/>
      <c r="E177" s="130"/>
      <c r="F177" s="163"/>
    </row>
    <row r="178" spans="1:6" ht="15.75" thickBot="1" x14ac:dyDescent="0.3">
      <c r="A178" s="376"/>
      <c r="B178" s="416"/>
      <c r="C178" s="237" t="s">
        <v>215</v>
      </c>
      <c r="D178" s="176"/>
      <c r="E178" s="164"/>
      <c r="F178" s="165"/>
    </row>
    <row r="179" spans="1:6" x14ac:dyDescent="0.25">
      <c r="A179" s="371">
        <v>27</v>
      </c>
      <c r="B179" s="369" t="s">
        <v>216</v>
      </c>
      <c r="C179" s="197" t="s">
        <v>217</v>
      </c>
      <c r="D179" s="181"/>
      <c r="E179" s="161"/>
      <c r="F179" s="162"/>
    </row>
    <row r="180" spans="1:6" x14ac:dyDescent="0.25">
      <c r="A180" s="372"/>
      <c r="B180" s="370"/>
      <c r="C180" s="199" t="s">
        <v>218</v>
      </c>
      <c r="D180" s="175"/>
      <c r="E180" s="130"/>
      <c r="F180" s="163"/>
    </row>
    <row r="181" spans="1:6" ht="15.75" thickBot="1" x14ac:dyDescent="0.3">
      <c r="A181" s="376"/>
      <c r="B181" s="416"/>
      <c r="C181" s="237" t="s">
        <v>219</v>
      </c>
      <c r="D181" s="176"/>
      <c r="E181" s="164"/>
      <c r="F181" s="165"/>
    </row>
    <row r="182" spans="1:6" x14ac:dyDescent="0.25">
      <c r="A182" s="371">
        <v>28</v>
      </c>
      <c r="B182" s="373" t="s">
        <v>220</v>
      </c>
      <c r="C182" s="197" t="s">
        <v>221</v>
      </c>
      <c r="D182" s="262"/>
      <c r="E182" s="161"/>
      <c r="F182" s="162"/>
    </row>
    <row r="183" spans="1:6" x14ac:dyDescent="0.25">
      <c r="A183" s="372"/>
      <c r="B183" s="374"/>
      <c r="C183" s="199" t="s">
        <v>222</v>
      </c>
      <c r="D183" s="216"/>
      <c r="E183" s="130"/>
      <c r="F183" s="163"/>
    </row>
    <row r="184" spans="1:6" ht="18" customHeight="1" x14ac:dyDescent="0.25">
      <c r="A184" s="372"/>
      <c r="B184" s="374"/>
      <c r="C184" s="199" t="s">
        <v>223</v>
      </c>
      <c r="D184" s="216"/>
      <c r="E184" s="130"/>
      <c r="F184" s="163"/>
    </row>
    <row r="185" spans="1:6" x14ac:dyDescent="0.25">
      <c r="A185" s="372"/>
      <c r="B185" s="374"/>
      <c r="C185" s="199" t="s">
        <v>224</v>
      </c>
      <c r="D185" s="216"/>
      <c r="E185" s="130"/>
      <c r="F185" s="163"/>
    </row>
    <row r="186" spans="1:6" x14ac:dyDescent="0.25">
      <c r="A186" s="372"/>
      <c r="B186" s="374"/>
      <c r="C186" s="199" t="s">
        <v>225</v>
      </c>
      <c r="D186" s="216"/>
      <c r="E186" s="130"/>
      <c r="F186" s="163"/>
    </row>
    <row r="187" spans="1:6" x14ac:dyDescent="0.25">
      <c r="A187" s="372"/>
      <c r="B187" s="374"/>
      <c r="C187" s="199" t="s">
        <v>226</v>
      </c>
      <c r="D187" s="216"/>
      <c r="E187" s="130"/>
      <c r="F187" s="163"/>
    </row>
    <row r="188" spans="1:6" x14ac:dyDescent="0.25">
      <c r="A188" s="372"/>
      <c r="B188" s="374"/>
      <c r="C188" s="199" t="s">
        <v>227</v>
      </c>
      <c r="D188" s="216"/>
      <c r="E188" s="130"/>
      <c r="F188" s="163"/>
    </row>
    <row r="189" spans="1:6" ht="30.75" customHeight="1" x14ac:dyDescent="0.25">
      <c r="A189" s="372"/>
      <c r="B189" s="374"/>
      <c r="C189" s="199" t="s">
        <v>228</v>
      </c>
      <c r="D189" s="216"/>
      <c r="E189" s="130"/>
      <c r="F189" s="163"/>
    </row>
    <row r="190" spans="1:6" ht="17.25" customHeight="1" x14ac:dyDescent="0.25">
      <c r="A190" s="372"/>
      <c r="B190" s="374"/>
      <c r="C190" s="199" t="s">
        <v>229</v>
      </c>
      <c r="D190" s="216"/>
      <c r="E190" s="130"/>
      <c r="F190" s="163"/>
    </row>
    <row r="191" spans="1:6" x14ac:dyDescent="0.25">
      <c r="A191" s="372"/>
      <c r="B191" s="374"/>
      <c r="C191" s="199" t="s">
        <v>230</v>
      </c>
      <c r="D191" s="216"/>
      <c r="E191" s="130"/>
      <c r="F191" s="163"/>
    </row>
    <row r="192" spans="1:6" ht="15.75" thickBot="1" x14ac:dyDescent="0.3">
      <c r="A192" s="376"/>
      <c r="B192" s="375"/>
      <c r="C192" s="237" t="s">
        <v>231</v>
      </c>
      <c r="D192" s="218"/>
      <c r="E192" s="164"/>
      <c r="F192" s="165"/>
    </row>
    <row r="193" spans="1:6" ht="25.5" x14ac:dyDescent="0.25">
      <c r="A193" s="417">
        <v>29</v>
      </c>
      <c r="B193" s="369" t="s">
        <v>232</v>
      </c>
      <c r="C193" s="197" t="s">
        <v>233</v>
      </c>
      <c r="D193" s="181"/>
      <c r="E193" s="161"/>
      <c r="F193" s="162"/>
    </row>
    <row r="194" spans="1:6" ht="25.5" x14ac:dyDescent="0.25">
      <c r="A194" s="393"/>
      <c r="B194" s="370"/>
      <c r="C194" s="199" t="s">
        <v>234</v>
      </c>
      <c r="D194" s="175"/>
      <c r="E194" s="130"/>
      <c r="F194" s="163"/>
    </row>
    <row r="195" spans="1:6" x14ac:dyDescent="0.25">
      <c r="A195" s="393"/>
      <c r="B195" s="370"/>
      <c r="C195" s="199" t="s">
        <v>235</v>
      </c>
      <c r="D195" s="175"/>
      <c r="E195" s="130"/>
      <c r="F195" s="163"/>
    </row>
    <row r="196" spans="1:6" ht="25.5" x14ac:dyDescent="0.25">
      <c r="A196" s="393"/>
      <c r="B196" s="370"/>
      <c r="C196" s="199" t="s">
        <v>236</v>
      </c>
      <c r="D196" s="175"/>
      <c r="E196" s="130"/>
      <c r="F196" s="163"/>
    </row>
    <row r="197" spans="1:6" x14ac:dyDescent="0.25">
      <c r="A197" s="393"/>
      <c r="B197" s="370"/>
      <c r="C197" s="199" t="s">
        <v>237</v>
      </c>
      <c r="D197" s="175"/>
      <c r="E197" s="130"/>
      <c r="F197" s="163"/>
    </row>
    <row r="198" spans="1:6" ht="25.5" x14ac:dyDescent="0.25">
      <c r="A198" s="393"/>
      <c r="B198" s="370"/>
      <c r="C198" s="199" t="s">
        <v>238</v>
      </c>
      <c r="D198" s="175"/>
      <c r="E198" s="130"/>
      <c r="F198" s="163"/>
    </row>
    <row r="199" spans="1:6" ht="25.5" x14ac:dyDescent="0.25">
      <c r="A199" s="393"/>
      <c r="B199" s="370"/>
      <c r="C199" s="199" t="s">
        <v>239</v>
      </c>
      <c r="D199" s="175"/>
      <c r="E199" s="130"/>
      <c r="F199" s="163"/>
    </row>
    <row r="200" spans="1:6" ht="25.5" x14ac:dyDescent="0.25">
      <c r="A200" s="393"/>
      <c r="B200" s="370"/>
      <c r="C200" s="199" t="s">
        <v>240</v>
      </c>
      <c r="D200" s="175"/>
      <c r="E200" s="130"/>
      <c r="F200" s="163"/>
    </row>
    <row r="201" spans="1:6" x14ac:dyDescent="0.25">
      <c r="A201" s="393"/>
      <c r="B201" s="370"/>
      <c r="C201" s="199" t="s">
        <v>241</v>
      </c>
      <c r="D201" s="175"/>
      <c r="E201" s="130"/>
      <c r="F201" s="163"/>
    </row>
    <row r="202" spans="1:6" x14ac:dyDescent="0.25">
      <c r="A202" s="393"/>
      <c r="B202" s="370"/>
      <c r="C202" s="199" t="s">
        <v>242</v>
      </c>
      <c r="D202" s="175"/>
      <c r="E202" s="130"/>
      <c r="F202" s="163"/>
    </row>
    <row r="203" spans="1:6" ht="26.25" thickBot="1" x14ac:dyDescent="0.3">
      <c r="A203" s="418"/>
      <c r="B203" s="416"/>
      <c r="C203" s="237" t="s">
        <v>243</v>
      </c>
      <c r="D203" s="176"/>
      <c r="E203" s="164"/>
      <c r="F203" s="165"/>
    </row>
    <row r="204" spans="1:6" x14ac:dyDescent="0.25">
      <c r="A204" s="371">
        <v>30</v>
      </c>
      <c r="B204" s="369" t="s">
        <v>244</v>
      </c>
      <c r="C204" s="197" t="s">
        <v>245</v>
      </c>
      <c r="D204" s="181"/>
      <c r="E204" s="161"/>
      <c r="F204" s="162"/>
    </row>
    <row r="205" spans="1:6" ht="15.75" thickBot="1" x14ac:dyDescent="0.3">
      <c r="A205" s="384"/>
      <c r="B205" s="385"/>
      <c r="C205" s="201" t="s">
        <v>246</v>
      </c>
      <c r="D205" s="177"/>
      <c r="E205" s="166"/>
      <c r="F205" s="167"/>
    </row>
    <row r="206" spans="1:6" x14ac:dyDescent="0.25">
      <c r="A206" s="371">
        <v>31</v>
      </c>
      <c r="B206" s="369" t="s">
        <v>247</v>
      </c>
      <c r="C206" s="197" t="s">
        <v>248</v>
      </c>
      <c r="D206" s="181"/>
      <c r="E206" s="161"/>
      <c r="F206" s="162"/>
    </row>
    <row r="207" spans="1:6" x14ac:dyDescent="0.25">
      <c r="A207" s="372"/>
      <c r="B207" s="370"/>
      <c r="C207" s="199" t="s">
        <v>249</v>
      </c>
      <c r="D207" s="175"/>
      <c r="E207" s="130"/>
      <c r="F207" s="163"/>
    </row>
    <row r="208" spans="1:6" ht="38.25" x14ac:dyDescent="0.25">
      <c r="A208" s="372"/>
      <c r="B208" s="370"/>
      <c r="C208" s="199" t="s">
        <v>421</v>
      </c>
      <c r="D208" s="175"/>
      <c r="E208" s="130"/>
      <c r="F208" s="163"/>
    </row>
    <row r="209" spans="1:6" ht="26.25" thickBot="1" x14ac:dyDescent="0.3">
      <c r="A209" s="384"/>
      <c r="B209" s="385"/>
      <c r="C209" s="201" t="s">
        <v>250</v>
      </c>
      <c r="D209" s="177"/>
      <c r="E209" s="166"/>
      <c r="F209" s="167"/>
    </row>
    <row r="210" spans="1:6" ht="25.5" x14ac:dyDescent="0.25">
      <c r="A210" s="371">
        <v>32</v>
      </c>
      <c r="B210" s="373" t="s">
        <v>251</v>
      </c>
      <c r="C210" s="197" t="s">
        <v>252</v>
      </c>
      <c r="D210" s="262"/>
      <c r="E210" s="161"/>
      <c r="F210" s="162"/>
    </row>
    <row r="211" spans="1:6" ht="25.5" x14ac:dyDescent="0.25">
      <c r="A211" s="372"/>
      <c r="B211" s="374"/>
      <c r="C211" s="199" t="s">
        <v>422</v>
      </c>
      <c r="D211" s="216"/>
      <c r="E211" s="130"/>
      <c r="F211" s="163"/>
    </row>
    <row r="212" spans="1:6" x14ac:dyDescent="0.25">
      <c r="A212" s="372"/>
      <c r="B212" s="374"/>
      <c r="C212" s="199" t="s">
        <v>253</v>
      </c>
      <c r="D212" s="216"/>
      <c r="E212" s="130"/>
      <c r="F212" s="163"/>
    </row>
    <row r="213" spans="1:6" x14ac:dyDescent="0.25">
      <c r="A213" s="372"/>
      <c r="B213" s="374"/>
      <c r="C213" s="199" t="s">
        <v>254</v>
      </c>
      <c r="D213" s="216"/>
      <c r="E213" s="130"/>
      <c r="F213" s="163"/>
    </row>
    <row r="214" spans="1:6" x14ac:dyDescent="0.25">
      <c r="A214" s="372"/>
      <c r="B214" s="374"/>
      <c r="C214" s="199" t="s">
        <v>255</v>
      </c>
      <c r="D214" s="216"/>
      <c r="E214" s="130"/>
      <c r="F214" s="163"/>
    </row>
    <row r="215" spans="1:6" ht="25.5" x14ac:dyDescent="0.25">
      <c r="A215" s="372"/>
      <c r="B215" s="374"/>
      <c r="C215" s="199" t="s">
        <v>256</v>
      </c>
      <c r="D215" s="216"/>
      <c r="E215" s="130"/>
      <c r="F215" s="163"/>
    </row>
    <row r="216" spans="1:6" x14ac:dyDescent="0.25">
      <c r="A216" s="372"/>
      <c r="B216" s="374"/>
      <c r="C216" s="199" t="s">
        <v>257</v>
      </c>
      <c r="D216" s="216"/>
      <c r="E216" s="130"/>
      <c r="F216" s="163"/>
    </row>
    <row r="217" spans="1:6" x14ac:dyDescent="0.25">
      <c r="A217" s="372"/>
      <c r="B217" s="374"/>
      <c r="C217" s="199" t="s">
        <v>258</v>
      </c>
      <c r="D217" s="216"/>
      <c r="E217" s="130"/>
      <c r="F217" s="163"/>
    </row>
    <row r="218" spans="1:6" x14ac:dyDescent="0.25">
      <c r="A218" s="372"/>
      <c r="B218" s="374"/>
      <c r="C218" s="199" t="s">
        <v>259</v>
      </c>
      <c r="D218" s="216"/>
      <c r="E218" s="130"/>
      <c r="F218" s="163"/>
    </row>
    <row r="219" spans="1:6" x14ac:dyDescent="0.25">
      <c r="A219" s="372"/>
      <c r="B219" s="374"/>
      <c r="C219" s="199" t="s">
        <v>260</v>
      </c>
      <c r="D219" s="216"/>
      <c r="E219" s="130"/>
      <c r="F219" s="163"/>
    </row>
    <row r="220" spans="1:6" x14ac:dyDescent="0.25">
      <c r="A220" s="372"/>
      <c r="B220" s="374"/>
      <c r="C220" s="199" t="s">
        <v>261</v>
      </c>
      <c r="D220" s="216"/>
      <c r="E220" s="130"/>
      <c r="F220" s="163"/>
    </row>
    <row r="221" spans="1:6" ht="25.5" x14ac:dyDescent="0.25">
      <c r="A221" s="372"/>
      <c r="B221" s="374"/>
      <c r="C221" s="199" t="s">
        <v>262</v>
      </c>
      <c r="D221" s="216"/>
      <c r="E221" s="130"/>
      <c r="F221" s="163"/>
    </row>
    <row r="222" spans="1:6" x14ac:dyDescent="0.25">
      <c r="A222" s="372"/>
      <c r="B222" s="374"/>
      <c r="C222" s="199" t="s">
        <v>263</v>
      </c>
      <c r="D222" s="216"/>
      <c r="E222" s="130"/>
      <c r="F222" s="163"/>
    </row>
    <row r="223" spans="1:6" x14ac:dyDescent="0.25">
      <c r="A223" s="372"/>
      <c r="B223" s="374"/>
      <c r="C223" s="199" t="s">
        <v>264</v>
      </c>
      <c r="D223" s="216"/>
      <c r="E223" s="130"/>
      <c r="F223" s="163"/>
    </row>
    <row r="224" spans="1:6" x14ac:dyDescent="0.25">
      <c r="A224" s="372"/>
      <c r="B224" s="374"/>
      <c r="C224" s="199" t="s">
        <v>265</v>
      </c>
      <c r="D224" s="216"/>
      <c r="E224" s="130"/>
      <c r="F224" s="163"/>
    </row>
    <row r="225" spans="1:6" x14ac:dyDescent="0.25">
      <c r="A225" s="372"/>
      <c r="B225" s="374"/>
      <c r="C225" s="199" t="s">
        <v>266</v>
      </c>
      <c r="D225" s="216"/>
      <c r="E225" s="130"/>
      <c r="F225" s="163"/>
    </row>
    <row r="226" spans="1:6" x14ac:dyDescent="0.25">
      <c r="A226" s="372"/>
      <c r="B226" s="374"/>
      <c r="C226" s="199" t="s">
        <v>267</v>
      </c>
      <c r="D226" s="216"/>
      <c r="E226" s="130"/>
      <c r="F226" s="163"/>
    </row>
    <row r="227" spans="1:6" x14ac:dyDescent="0.25">
      <c r="A227" s="372"/>
      <c r="B227" s="374"/>
      <c r="C227" s="199" t="s">
        <v>268</v>
      </c>
      <c r="D227" s="216"/>
      <c r="E227" s="130"/>
      <c r="F227" s="163"/>
    </row>
    <row r="228" spans="1:6" x14ac:dyDescent="0.25">
      <c r="A228" s="372"/>
      <c r="B228" s="374"/>
      <c r="C228" s="199" t="s">
        <v>269</v>
      </c>
      <c r="D228" s="216"/>
      <c r="E228" s="130"/>
      <c r="F228" s="163"/>
    </row>
    <row r="229" spans="1:6" x14ac:dyDescent="0.25">
      <c r="A229" s="372"/>
      <c r="B229" s="374"/>
      <c r="C229" s="199" t="s">
        <v>270</v>
      </c>
      <c r="D229" s="216"/>
      <c r="E229" s="130"/>
      <c r="F229" s="163"/>
    </row>
    <row r="230" spans="1:6" x14ac:dyDescent="0.25">
      <c r="A230" s="372"/>
      <c r="B230" s="374"/>
      <c r="C230" s="199" t="s">
        <v>271</v>
      </c>
      <c r="D230" s="216"/>
      <c r="E230" s="130"/>
      <c r="F230" s="163"/>
    </row>
    <row r="231" spans="1:6" x14ac:dyDescent="0.25">
      <c r="A231" s="372"/>
      <c r="B231" s="374"/>
      <c r="C231" s="199" t="s">
        <v>272</v>
      </c>
      <c r="D231" s="216"/>
      <c r="E231" s="130"/>
      <c r="F231" s="163"/>
    </row>
    <row r="232" spans="1:6" x14ac:dyDescent="0.25">
      <c r="A232" s="372"/>
      <c r="B232" s="374"/>
      <c r="C232" s="199" t="s">
        <v>273</v>
      </c>
      <c r="D232" s="216"/>
      <c r="E232" s="130"/>
      <c r="F232" s="163"/>
    </row>
    <row r="233" spans="1:6" x14ac:dyDescent="0.25">
      <c r="A233" s="372"/>
      <c r="B233" s="374"/>
      <c r="C233" s="199" t="s">
        <v>274</v>
      </c>
      <c r="D233" s="216"/>
      <c r="E233" s="130"/>
      <c r="F233" s="163"/>
    </row>
    <row r="234" spans="1:6" x14ac:dyDescent="0.25">
      <c r="A234" s="372"/>
      <c r="B234" s="374"/>
      <c r="C234" s="199" t="s">
        <v>275</v>
      </c>
      <c r="D234" s="216"/>
      <c r="E234" s="130"/>
      <c r="F234" s="163"/>
    </row>
    <row r="235" spans="1:6" x14ac:dyDescent="0.25">
      <c r="A235" s="372"/>
      <c r="B235" s="374"/>
      <c r="C235" s="199" t="s">
        <v>276</v>
      </c>
      <c r="D235" s="216"/>
      <c r="E235" s="130"/>
      <c r="F235" s="163"/>
    </row>
    <row r="236" spans="1:6" x14ac:dyDescent="0.25">
      <c r="A236" s="372"/>
      <c r="B236" s="374"/>
      <c r="C236" s="199" t="s">
        <v>277</v>
      </c>
      <c r="D236" s="216"/>
      <c r="E236" s="130"/>
      <c r="F236" s="163"/>
    </row>
    <row r="237" spans="1:6" x14ac:dyDescent="0.25">
      <c r="A237" s="372"/>
      <c r="B237" s="374"/>
      <c r="C237" s="199" t="s">
        <v>278</v>
      </c>
      <c r="D237" s="216"/>
      <c r="E237" s="130"/>
      <c r="F237" s="163"/>
    </row>
    <row r="238" spans="1:6" x14ac:dyDescent="0.25">
      <c r="A238" s="372"/>
      <c r="B238" s="374"/>
      <c r="C238" s="199" t="s">
        <v>279</v>
      </c>
      <c r="D238" s="216"/>
      <c r="E238" s="130"/>
      <c r="F238" s="163"/>
    </row>
    <row r="239" spans="1:6" ht="25.5" x14ac:dyDescent="0.25">
      <c r="A239" s="372"/>
      <c r="B239" s="374"/>
      <c r="C239" s="199" t="s">
        <v>477</v>
      </c>
      <c r="D239" s="216"/>
      <c r="E239" s="130"/>
      <c r="F239" s="163"/>
    </row>
    <row r="240" spans="1:6" ht="25.5" x14ac:dyDescent="0.25">
      <c r="A240" s="372"/>
      <c r="B240" s="374"/>
      <c r="C240" s="199" t="s">
        <v>478</v>
      </c>
      <c r="D240" s="216"/>
      <c r="E240" s="130"/>
      <c r="F240" s="163"/>
    </row>
    <row r="241" spans="1:6" ht="25.5" x14ac:dyDescent="0.25">
      <c r="A241" s="372"/>
      <c r="B241" s="374"/>
      <c r="C241" s="199" t="s">
        <v>280</v>
      </c>
      <c r="D241" s="265"/>
      <c r="E241" s="130"/>
      <c r="F241" s="163"/>
    </row>
    <row r="242" spans="1:6" ht="25.5" x14ac:dyDescent="0.25">
      <c r="A242" s="372"/>
      <c r="B242" s="374"/>
      <c r="C242" s="199" t="s">
        <v>423</v>
      </c>
      <c r="D242" s="265"/>
      <c r="E242" s="130"/>
      <c r="F242" s="163"/>
    </row>
    <row r="243" spans="1:6" ht="15.75" thickBot="1" x14ac:dyDescent="0.3">
      <c r="A243" s="376"/>
      <c r="B243" s="375"/>
      <c r="C243" s="237" t="s">
        <v>281</v>
      </c>
      <c r="D243" s="266"/>
      <c r="E243" s="164"/>
      <c r="F243" s="165"/>
    </row>
    <row r="244" spans="1:6" x14ac:dyDescent="0.25">
      <c r="A244" s="371">
        <v>33</v>
      </c>
      <c r="B244" s="373" t="s">
        <v>282</v>
      </c>
      <c r="C244" s="197" t="s">
        <v>283</v>
      </c>
      <c r="D244" s="262"/>
      <c r="E244" s="161"/>
      <c r="F244" s="162"/>
    </row>
    <row r="245" spans="1:6" x14ac:dyDescent="0.25">
      <c r="A245" s="372"/>
      <c r="B245" s="374"/>
      <c r="C245" s="199" t="s">
        <v>284</v>
      </c>
      <c r="D245" s="216"/>
      <c r="E245" s="130"/>
      <c r="F245" s="163"/>
    </row>
    <row r="246" spans="1:6" x14ac:dyDescent="0.25">
      <c r="A246" s="372"/>
      <c r="B246" s="374"/>
      <c r="C246" s="199" t="s">
        <v>285</v>
      </c>
      <c r="D246" s="216"/>
      <c r="E246" s="130"/>
      <c r="F246" s="163"/>
    </row>
    <row r="247" spans="1:6" x14ac:dyDescent="0.25">
      <c r="A247" s="372"/>
      <c r="B247" s="374"/>
      <c r="C247" s="199" t="s">
        <v>286</v>
      </c>
      <c r="D247" s="216"/>
      <c r="E247" s="130"/>
      <c r="F247" s="163"/>
    </row>
    <row r="248" spans="1:6" x14ac:dyDescent="0.25">
      <c r="A248" s="372"/>
      <c r="B248" s="374"/>
      <c r="C248" s="199" t="s">
        <v>287</v>
      </c>
      <c r="D248" s="216"/>
      <c r="E248" s="130"/>
      <c r="F248" s="163"/>
    </row>
    <row r="249" spans="1:6" ht="25.5" x14ac:dyDescent="0.25">
      <c r="A249" s="372"/>
      <c r="B249" s="374"/>
      <c r="C249" s="199" t="s">
        <v>288</v>
      </c>
      <c r="D249" s="216"/>
      <c r="E249" s="130"/>
      <c r="F249" s="163"/>
    </row>
    <row r="250" spans="1:6" x14ac:dyDescent="0.25">
      <c r="A250" s="372"/>
      <c r="B250" s="374"/>
      <c r="C250" s="199" t="s">
        <v>289</v>
      </c>
      <c r="D250" s="216"/>
      <c r="E250" s="130"/>
      <c r="F250" s="163"/>
    </row>
    <row r="251" spans="1:6" ht="15.75" thickBot="1" x14ac:dyDescent="0.3">
      <c r="A251" s="376"/>
      <c r="B251" s="375"/>
      <c r="C251" s="237" t="s">
        <v>290</v>
      </c>
      <c r="D251" s="218"/>
      <c r="E251" s="164"/>
      <c r="F251" s="165"/>
    </row>
    <row r="252" spans="1:6" x14ac:dyDescent="0.25">
      <c r="A252" s="348">
        <v>34</v>
      </c>
      <c r="B252" s="345" t="s">
        <v>291</v>
      </c>
      <c r="C252" s="197" t="s">
        <v>292</v>
      </c>
      <c r="D252" s="157"/>
      <c r="E252" s="161"/>
      <c r="F252" s="162"/>
    </row>
    <row r="253" spans="1:6" x14ac:dyDescent="0.25">
      <c r="A253" s="349"/>
      <c r="B253" s="346"/>
      <c r="C253" s="199" t="s">
        <v>293</v>
      </c>
      <c r="D253" s="216"/>
      <c r="E253" s="130"/>
      <c r="F253" s="163"/>
    </row>
    <row r="254" spans="1:6" x14ac:dyDescent="0.25">
      <c r="A254" s="349"/>
      <c r="B254" s="346"/>
      <c r="C254" s="199" t="s">
        <v>294</v>
      </c>
      <c r="D254" s="216"/>
      <c r="E254" s="130"/>
      <c r="F254" s="163"/>
    </row>
    <row r="255" spans="1:6" x14ac:dyDescent="0.25">
      <c r="A255" s="349"/>
      <c r="B255" s="346"/>
      <c r="C255" s="199" t="s">
        <v>295</v>
      </c>
      <c r="D255" s="216"/>
      <c r="E255" s="130"/>
      <c r="F255" s="163"/>
    </row>
    <row r="256" spans="1:6" x14ac:dyDescent="0.25">
      <c r="A256" s="349"/>
      <c r="B256" s="346"/>
      <c r="C256" s="199" t="s">
        <v>296</v>
      </c>
      <c r="D256" s="216"/>
      <c r="E256" s="130"/>
      <c r="F256" s="163"/>
    </row>
    <row r="257" spans="1:6" x14ac:dyDescent="0.25">
      <c r="A257" s="349"/>
      <c r="B257" s="346"/>
      <c r="C257" s="199" t="s">
        <v>297</v>
      </c>
      <c r="D257" s="216"/>
      <c r="E257" s="130"/>
      <c r="F257" s="163"/>
    </row>
    <row r="258" spans="1:6" x14ac:dyDescent="0.25">
      <c r="A258" s="349"/>
      <c r="B258" s="346"/>
      <c r="C258" s="199" t="s">
        <v>298</v>
      </c>
      <c r="D258" s="216"/>
      <c r="E258" s="130"/>
      <c r="F258" s="163"/>
    </row>
    <row r="259" spans="1:6" ht="15.75" thickBot="1" x14ac:dyDescent="0.3">
      <c r="A259" s="350"/>
      <c r="B259" s="347"/>
      <c r="C259" s="237" t="s">
        <v>299</v>
      </c>
      <c r="D259" s="218"/>
      <c r="E259" s="164"/>
      <c r="F259" s="165"/>
    </row>
    <row r="260" spans="1:6" ht="25.5" x14ac:dyDescent="0.25">
      <c r="A260" s="348">
        <v>35</v>
      </c>
      <c r="B260" s="345" t="s">
        <v>300</v>
      </c>
      <c r="C260" s="197" t="s">
        <v>301</v>
      </c>
      <c r="D260" s="262"/>
      <c r="E260" s="161"/>
      <c r="F260" s="162"/>
    </row>
    <row r="261" spans="1:6" ht="25.5" x14ac:dyDescent="0.25">
      <c r="A261" s="349"/>
      <c r="B261" s="346"/>
      <c r="C261" s="199" t="s">
        <v>302</v>
      </c>
      <c r="D261" s="216"/>
      <c r="E261" s="130"/>
      <c r="F261" s="163"/>
    </row>
    <row r="262" spans="1:6" ht="25.5" x14ac:dyDescent="0.25">
      <c r="A262" s="349"/>
      <c r="B262" s="346"/>
      <c r="C262" s="199" t="s">
        <v>303</v>
      </c>
      <c r="D262" s="216"/>
      <c r="E262" s="130"/>
      <c r="F262" s="163"/>
    </row>
    <row r="263" spans="1:6" x14ac:dyDescent="0.25">
      <c r="A263" s="349"/>
      <c r="B263" s="346"/>
      <c r="C263" s="199" t="s">
        <v>479</v>
      </c>
      <c r="D263" s="216"/>
      <c r="E263" s="130"/>
      <c r="F263" s="163"/>
    </row>
    <row r="264" spans="1:6" x14ac:dyDescent="0.25">
      <c r="A264" s="349"/>
      <c r="B264" s="346"/>
      <c r="C264" s="199" t="s">
        <v>304</v>
      </c>
      <c r="D264" s="216"/>
      <c r="E264" s="130"/>
      <c r="F264" s="163"/>
    </row>
    <row r="265" spans="1:6" ht="33.75" customHeight="1" x14ac:dyDescent="0.25">
      <c r="A265" s="349"/>
      <c r="B265" s="346"/>
      <c r="C265" s="199" t="s">
        <v>305</v>
      </c>
      <c r="D265" s="216"/>
      <c r="E265" s="130"/>
      <c r="F265" s="163"/>
    </row>
    <row r="266" spans="1:6" x14ac:dyDescent="0.25">
      <c r="A266" s="349"/>
      <c r="B266" s="346"/>
      <c r="C266" s="199" t="s">
        <v>306</v>
      </c>
      <c r="D266" s="216"/>
      <c r="E266" s="130"/>
      <c r="F266" s="163"/>
    </row>
    <row r="267" spans="1:6" ht="26.25" thickBot="1" x14ac:dyDescent="0.3">
      <c r="A267" s="350"/>
      <c r="B267" s="347"/>
      <c r="C267" s="237" t="s">
        <v>307</v>
      </c>
      <c r="D267" s="218"/>
      <c r="E267" s="164"/>
      <c r="F267" s="165"/>
    </row>
    <row r="268" spans="1:6" x14ac:dyDescent="0.25">
      <c r="A268" s="348">
        <v>36</v>
      </c>
      <c r="B268" s="351" t="s">
        <v>308</v>
      </c>
      <c r="C268" s="197" t="s">
        <v>309</v>
      </c>
      <c r="D268" s="181"/>
      <c r="E268" s="161"/>
      <c r="F268" s="162"/>
    </row>
    <row r="269" spans="1:6" ht="15.75" thickBot="1" x14ac:dyDescent="0.3">
      <c r="A269" s="353"/>
      <c r="B269" s="352"/>
      <c r="C269" s="201" t="s">
        <v>310</v>
      </c>
      <c r="D269" s="177"/>
      <c r="E269" s="166"/>
      <c r="F269" s="167"/>
    </row>
    <row r="270" spans="1:6" x14ac:dyDescent="0.25">
      <c r="A270" s="357">
        <v>37</v>
      </c>
      <c r="B270" s="345" t="s">
        <v>311</v>
      </c>
      <c r="C270" s="197" t="s">
        <v>312</v>
      </c>
      <c r="D270" s="262"/>
      <c r="E270" s="161"/>
      <c r="F270" s="162"/>
    </row>
    <row r="271" spans="1:6" x14ac:dyDescent="0.25">
      <c r="A271" s="358"/>
      <c r="B271" s="346"/>
      <c r="C271" s="199" t="s">
        <v>313</v>
      </c>
      <c r="D271" s="216"/>
      <c r="E271" s="130"/>
      <c r="F271" s="163"/>
    </row>
    <row r="272" spans="1:6" ht="15.75" thickBot="1" x14ac:dyDescent="0.3">
      <c r="A272" s="358"/>
      <c r="B272" s="364"/>
      <c r="C272" s="201" t="s">
        <v>314</v>
      </c>
      <c r="D272" s="217"/>
      <c r="E272" s="166"/>
      <c r="F272" s="167"/>
    </row>
    <row r="273" spans="1:6" ht="30.75" customHeight="1" x14ac:dyDescent="0.25">
      <c r="A273" s="357">
        <v>38</v>
      </c>
      <c r="B273" s="360" t="s">
        <v>315</v>
      </c>
      <c r="C273" s="278" t="s">
        <v>316</v>
      </c>
      <c r="D273" s="262"/>
      <c r="E273" s="161"/>
      <c r="F273" s="162"/>
    </row>
    <row r="274" spans="1:6" ht="32.25" customHeight="1" x14ac:dyDescent="0.25">
      <c r="A274" s="358"/>
      <c r="B274" s="361"/>
      <c r="C274" s="279" t="s">
        <v>317</v>
      </c>
      <c r="D274" s="216"/>
      <c r="E274" s="130"/>
      <c r="F274" s="163"/>
    </row>
    <row r="275" spans="1:6" ht="15" customHeight="1" x14ac:dyDescent="0.25">
      <c r="A275" s="358"/>
      <c r="B275" s="361"/>
      <c r="C275" s="279" t="s">
        <v>318</v>
      </c>
      <c r="D275" s="216"/>
      <c r="E275" s="130"/>
      <c r="F275" s="163"/>
    </row>
    <row r="276" spans="1:6" ht="30" customHeight="1" x14ac:dyDescent="0.25">
      <c r="A276" s="358"/>
      <c r="B276" s="361"/>
      <c r="C276" s="279" t="s">
        <v>319</v>
      </c>
      <c r="D276" s="216"/>
      <c r="E276" s="130"/>
      <c r="F276" s="163"/>
    </row>
    <row r="277" spans="1:6" ht="40.5" customHeight="1" thickBot="1" x14ac:dyDescent="0.3">
      <c r="A277" s="363"/>
      <c r="B277" s="362"/>
      <c r="C277" s="281" t="s">
        <v>335</v>
      </c>
      <c r="D277" s="218"/>
      <c r="E277" s="164"/>
      <c r="F277" s="165"/>
    </row>
    <row r="278" spans="1:6" x14ac:dyDescent="0.25">
      <c r="A278" s="357">
        <v>39</v>
      </c>
      <c r="B278" s="360" t="s">
        <v>320</v>
      </c>
      <c r="C278" s="197" t="s">
        <v>321</v>
      </c>
      <c r="D278" s="262"/>
      <c r="E278" s="161"/>
      <c r="F278" s="162"/>
    </row>
    <row r="279" spans="1:6" x14ac:dyDescent="0.25">
      <c r="A279" s="358"/>
      <c r="B279" s="361"/>
      <c r="C279" s="199" t="s">
        <v>322</v>
      </c>
      <c r="D279" s="216"/>
      <c r="E279" s="130"/>
      <c r="F279" s="163"/>
    </row>
    <row r="280" spans="1:6" x14ac:dyDescent="0.25">
      <c r="A280" s="358"/>
      <c r="B280" s="361"/>
      <c r="C280" s="199" t="s">
        <v>323</v>
      </c>
      <c r="D280" s="216"/>
      <c r="E280" s="130"/>
      <c r="F280" s="163"/>
    </row>
    <row r="281" spans="1:6" x14ac:dyDescent="0.25">
      <c r="A281" s="358"/>
      <c r="B281" s="361"/>
      <c r="C281" s="199" t="s">
        <v>324</v>
      </c>
      <c r="D281" s="216"/>
      <c r="E281" s="130"/>
      <c r="F281" s="163"/>
    </row>
    <row r="282" spans="1:6" x14ac:dyDescent="0.25">
      <c r="A282" s="358"/>
      <c r="B282" s="361"/>
      <c r="C282" s="199" t="s">
        <v>325</v>
      </c>
      <c r="D282" s="216"/>
      <c r="E282" s="130"/>
      <c r="F282" s="163"/>
    </row>
    <row r="283" spans="1:6" x14ac:dyDescent="0.25">
      <c r="A283" s="358"/>
      <c r="B283" s="361"/>
      <c r="C283" s="199" t="s">
        <v>326</v>
      </c>
      <c r="D283" s="216"/>
      <c r="E283" s="130"/>
      <c r="F283" s="163"/>
    </row>
    <row r="284" spans="1:6" ht="15.75" thickBot="1" x14ac:dyDescent="0.3">
      <c r="A284" s="363"/>
      <c r="B284" s="362"/>
      <c r="C284" s="237" t="s">
        <v>327</v>
      </c>
      <c r="D284" s="218"/>
      <c r="E284" s="164"/>
      <c r="F284" s="165"/>
    </row>
    <row r="285" spans="1:6" ht="44.25" customHeight="1" thickBot="1" x14ac:dyDescent="0.3">
      <c r="A285" s="263">
        <v>40</v>
      </c>
      <c r="B285" s="219" t="s">
        <v>328</v>
      </c>
      <c r="C285" s="212" t="s">
        <v>329</v>
      </c>
      <c r="D285" s="264"/>
      <c r="E285" s="168"/>
      <c r="F285" s="169"/>
    </row>
    <row r="286" spans="1:6" ht="15.75" thickBot="1" x14ac:dyDescent="0.3">
      <c r="A286" s="270">
        <v>41</v>
      </c>
      <c r="B286" s="419" t="s">
        <v>330</v>
      </c>
      <c r="C286" s="240" t="s">
        <v>331</v>
      </c>
      <c r="D286" s="178"/>
      <c r="E286" s="179"/>
      <c r="F286" s="180"/>
    </row>
    <row r="287" spans="1:6" x14ac:dyDescent="0.25">
      <c r="A287" s="357">
        <v>42</v>
      </c>
      <c r="B287" s="397" t="s">
        <v>332</v>
      </c>
      <c r="C287" s="197" t="s">
        <v>333</v>
      </c>
      <c r="D287" s="181"/>
      <c r="E287" s="161"/>
      <c r="F287" s="162"/>
    </row>
    <row r="288" spans="1:6" ht="26.25" thickBot="1" x14ac:dyDescent="0.3">
      <c r="A288" s="363"/>
      <c r="B288" s="399"/>
      <c r="C288" s="237" t="s">
        <v>334</v>
      </c>
      <c r="D288" s="176"/>
      <c r="E288" s="164"/>
      <c r="F288" s="165"/>
    </row>
    <row r="289" spans="1:6" x14ac:dyDescent="0.25">
      <c r="A289" s="182"/>
      <c r="B289" s="34"/>
      <c r="C289" s="34"/>
      <c r="D289" s="34"/>
      <c r="E289" s="183"/>
      <c r="F289" s="183"/>
    </row>
    <row r="290" spans="1:6" x14ac:dyDescent="0.25">
      <c r="A290" s="182"/>
      <c r="B290" s="34"/>
      <c r="C290" s="34"/>
      <c r="D290" s="34"/>
      <c r="E290" s="183"/>
      <c r="F290" s="183"/>
    </row>
    <row r="291" spans="1:6" x14ac:dyDescent="0.25">
      <c r="A291" s="182"/>
      <c r="B291" s="34"/>
      <c r="C291" s="34"/>
      <c r="D291" s="34"/>
      <c r="E291" s="183"/>
      <c r="F291" s="183"/>
    </row>
    <row r="292" spans="1:6" x14ac:dyDescent="0.25">
      <c r="A292" s="182"/>
      <c r="B292" s="34"/>
      <c r="C292" s="34"/>
      <c r="D292" s="34"/>
      <c r="E292" s="183"/>
      <c r="F292" s="183"/>
    </row>
    <row r="293" spans="1:6" x14ac:dyDescent="0.25">
      <c r="A293" s="182"/>
      <c r="B293" s="34"/>
      <c r="C293" s="34"/>
      <c r="D293" s="34"/>
      <c r="E293" s="183"/>
      <c r="F293" s="183"/>
    </row>
    <row r="294" spans="1:6" x14ac:dyDescent="0.25">
      <c r="A294" s="182"/>
      <c r="B294" s="34"/>
      <c r="C294" s="34"/>
      <c r="D294" s="34"/>
      <c r="E294" s="183"/>
      <c r="F294" s="183"/>
    </row>
    <row r="295" spans="1:6" x14ac:dyDescent="0.25">
      <c r="A295" s="182"/>
      <c r="B295" s="34"/>
      <c r="C295" s="34"/>
      <c r="D295" s="34"/>
      <c r="E295" s="183"/>
      <c r="F295" s="183"/>
    </row>
    <row r="296" spans="1:6" x14ac:dyDescent="0.25">
      <c r="A296" s="182"/>
      <c r="B296" s="34"/>
      <c r="C296" s="34"/>
      <c r="D296" s="34"/>
      <c r="E296" s="183"/>
      <c r="F296" s="183"/>
    </row>
    <row r="297" spans="1:6" x14ac:dyDescent="0.25">
      <c r="A297" s="170"/>
      <c r="B297" s="5"/>
      <c r="C297" s="5"/>
      <c r="D297" s="5"/>
    </row>
    <row r="298" spans="1:6" x14ac:dyDescent="0.25">
      <c r="A298" s="170"/>
      <c r="B298" s="5"/>
      <c r="C298" s="5"/>
      <c r="D298" s="5"/>
    </row>
    <row r="299" spans="1:6" x14ac:dyDescent="0.25">
      <c r="A299" s="170"/>
      <c r="B299" s="5"/>
      <c r="C299" s="5"/>
      <c r="D299" s="5"/>
    </row>
    <row r="300" spans="1:6" x14ac:dyDescent="0.25">
      <c r="A300" s="170"/>
      <c r="B300" s="5"/>
      <c r="C300" s="5"/>
      <c r="D300" s="5"/>
    </row>
    <row r="301" spans="1:6" x14ac:dyDescent="0.25">
      <c r="A301" s="170"/>
      <c r="B301" s="5"/>
      <c r="C301" s="5"/>
      <c r="D301" s="5"/>
    </row>
    <row r="302" spans="1:6" x14ac:dyDescent="0.25">
      <c r="A302" s="170"/>
      <c r="B302" s="5"/>
      <c r="C302" s="5"/>
      <c r="D302" s="5"/>
    </row>
    <row r="303" spans="1:6" x14ac:dyDescent="0.25">
      <c r="A303" s="170"/>
      <c r="B303" s="5"/>
      <c r="C303" s="5"/>
      <c r="D303" s="5"/>
    </row>
    <row r="304" spans="1:6" x14ac:dyDescent="0.25">
      <c r="A304" s="170"/>
      <c r="B304" s="5"/>
      <c r="C304" s="5"/>
      <c r="D304" s="5"/>
    </row>
    <row r="305" spans="1:4" x14ac:dyDescent="0.25">
      <c r="A305" s="170"/>
      <c r="B305" s="5"/>
      <c r="C305" s="5"/>
      <c r="D305" s="5"/>
    </row>
    <row r="306" spans="1:4" x14ac:dyDescent="0.25">
      <c r="A306" s="170"/>
      <c r="B306" s="5"/>
      <c r="C306" s="5"/>
      <c r="D306" s="5"/>
    </row>
    <row r="307" spans="1:4" x14ac:dyDescent="0.25">
      <c r="A307" s="170"/>
      <c r="B307" s="5"/>
      <c r="C307" s="5"/>
      <c r="D307" s="5"/>
    </row>
    <row r="308" spans="1:4" x14ac:dyDescent="0.25">
      <c r="A308" s="170"/>
      <c r="B308" s="5"/>
      <c r="C308" s="5"/>
      <c r="D308" s="5"/>
    </row>
    <row r="309" spans="1:4" x14ac:dyDescent="0.25">
      <c r="A309" s="170"/>
      <c r="B309" s="5"/>
      <c r="C309" s="5"/>
      <c r="D309" s="5"/>
    </row>
    <row r="310" spans="1:4" x14ac:dyDescent="0.25">
      <c r="A310" s="170"/>
      <c r="B310" s="5"/>
      <c r="C310" s="5"/>
      <c r="D310" s="5"/>
    </row>
    <row r="311" spans="1:4" x14ac:dyDescent="0.25">
      <c r="A311" s="170"/>
      <c r="B311" s="5"/>
      <c r="C311" s="5"/>
      <c r="D311" s="5"/>
    </row>
    <row r="312" spans="1:4" x14ac:dyDescent="0.25">
      <c r="A312" s="170"/>
      <c r="B312" s="5"/>
      <c r="C312" s="5"/>
      <c r="D312" s="5"/>
    </row>
    <row r="313" spans="1:4" x14ac:dyDescent="0.25">
      <c r="A313" s="170"/>
      <c r="B313" s="5"/>
      <c r="C313" s="5"/>
      <c r="D313" s="5"/>
    </row>
    <row r="314" spans="1:4" x14ac:dyDescent="0.25">
      <c r="A314" s="170"/>
      <c r="B314" s="5"/>
      <c r="C314" s="5"/>
      <c r="D314" s="5"/>
    </row>
    <row r="315" spans="1:4" x14ac:dyDescent="0.25">
      <c r="A315" s="170"/>
      <c r="B315" s="5"/>
      <c r="C315" s="5"/>
      <c r="D315" s="5"/>
    </row>
  </sheetData>
  <mergeCells count="66">
    <mergeCell ref="B287:B288"/>
    <mergeCell ref="A287:A288"/>
    <mergeCell ref="B116:B121"/>
    <mergeCell ref="A116:A121"/>
    <mergeCell ref="A46:A51"/>
    <mergeCell ref="B52:B57"/>
    <mergeCell ref="A52:A57"/>
    <mergeCell ref="B58:B72"/>
    <mergeCell ref="B26:B27"/>
    <mergeCell ref="A26:A27"/>
    <mergeCell ref="A28:A31"/>
    <mergeCell ref="B28:B31"/>
    <mergeCell ref="B32:B37"/>
    <mergeCell ref="A32:A37"/>
    <mergeCell ref="A58:A72"/>
    <mergeCell ref="B73:B86"/>
    <mergeCell ref="A73:A86"/>
    <mergeCell ref="B87:B97"/>
    <mergeCell ref="B46:B51"/>
    <mergeCell ref="A87:A97"/>
    <mergeCell ref="A122:A123"/>
    <mergeCell ref="B136:B141"/>
    <mergeCell ref="B206:B209"/>
    <mergeCell ref="A206:A209"/>
    <mergeCell ref="B179:B181"/>
    <mergeCell ref="A179:A181"/>
    <mergeCell ref="B156:B170"/>
    <mergeCell ref="A156:A170"/>
    <mergeCell ref="B171:B175"/>
    <mergeCell ref="A171:A175"/>
    <mergeCell ref="B182:B192"/>
    <mergeCell ref="A182:A192"/>
    <mergeCell ref="B193:B203"/>
    <mergeCell ref="A193:A203"/>
    <mergeCell ref="B204:B205"/>
    <mergeCell ref="A204:A205"/>
    <mergeCell ref="A10:A25"/>
    <mergeCell ref="B10:B25"/>
    <mergeCell ref="B176:B178"/>
    <mergeCell ref="A176:A178"/>
    <mergeCell ref="B210:B243"/>
    <mergeCell ref="A210:A243"/>
    <mergeCell ref="B38:B44"/>
    <mergeCell ref="A38:A44"/>
    <mergeCell ref="B122:B123"/>
    <mergeCell ref="A136:A141"/>
    <mergeCell ref="B124:B135"/>
    <mergeCell ref="A124:A135"/>
    <mergeCell ref="B98:B114"/>
    <mergeCell ref="A98:A114"/>
    <mergeCell ref="B273:B277"/>
    <mergeCell ref="A273:A277"/>
    <mergeCell ref="B278:B284"/>
    <mergeCell ref="A278:A284"/>
    <mergeCell ref="B270:B272"/>
    <mergeCell ref="A270:A272"/>
    <mergeCell ref="B260:B267"/>
    <mergeCell ref="A260:A267"/>
    <mergeCell ref="B268:B269"/>
    <mergeCell ref="A268:A269"/>
    <mergeCell ref="B142:B155"/>
    <mergeCell ref="A142:A155"/>
    <mergeCell ref="B244:B251"/>
    <mergeCell ref="A244:A251"/>
    <mergeCell ref="B252:B259"/>
    <mergeCell ref="A252:A259"/>
  </mergeCells>
  <pageMargins left="0.70866141732283472" right="0.7086614173228347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workbookViewId="0">
      <selection activeCell="C11" sqref="C11"/>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24"/>
      <c r="B4" s="4"/>
      <c r="C4" s="4"/>
      <c r="D4" s="74"/>
      <c r="E4" s="4"/>
      <c r="F4" s="4"/>
      <c r="G4" s="36"/>
    </row>
    <row r="5" spans="1:7" ht="15" customHeight="1" x14ac:dyDescent="0.25">
      <c r="A5" s="64" t="s">
        <v>5</v>
      </c>
      <c r="B5" s="313" t="str">
        <f>+'DESCRIPCION CANT Y VALOR TOTAL'!C7</f>
        <v>EQUIPO IP/MPLS PARA SUBESTACIONES ELÉCTRICAS CON MÍNIMO 2 INTERFACES C37.94</v>
      </c>
      <c r="C5" s="313"/>
      <c r="D5" s="313"/>
      <c r="E5" s="313"/>
      <c r="F5" s="313"/>
      <c r="G5" s="315"/>
    </row>
    <row r="6" spans="1:7" x14ac:dyDescent="0.25">
      <c r="A6" s="64" t="s">
        <v>9</v>
      </c>
      <c r="B6" s="333" t="str">
        <f>+'DESCRIPCION CANT Y VALOR TOTAL'!B7</f>
        <v>R03</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25"/>
      <c r="G8" s="37"/>
    </row>
    <row r="9" spans="1:7" ht="15.75" thickBot="1" x14ac:dyDescent="0.3">
      <c r="A9" s="38" t="s">
        <v>9</v>
      </c>
      <c r="B9" s="39" t="s">
        <v>10</v>
      </c>
      <c r="C9" s="125"/>
      <c r="D9" s="126"/>
      <c r="E9" s="125"/>
      <c r="F9" s="40"/>
      <c r="G9" s="41"/>
    </row>
    <row r="10" spans="1:7" ht="26.25" thickBot="1" x14ac:dyDescent="0.3">
      <c r="A10" s="42"/>
      <c r="B10" s="41" t="s">
        <v>11</v>
      </c>
      <c r="C10" s="43" t="s">
        <v>12</v>
      </c>
      <c r="D10" s="77" t="s">
        <v>13</v>
      </c>
      <c r="E10" s="43" t="s">
        <v>14</v>
      </c>
      <c r="F10" s="43" t="s">
        <v>15</v>
      </c>
      <c r="G10" s="44" t="s">
        <v>16</v>
      </c>
    </row>
    <row r="11" spans="1:7" ht="24.75" customHeight="1" x14ac:dyDescent="0.25">
      <c r="A11" s="38" t="str">
        <f>B6</f>
        <v>R03</v>
      </c>
      <c r="B11" s="45" t="str">
        <f>B5</f>
        <v>EQUIPO IP/MPLS PARA SUBESTACIONES ELÉCTRICAS CON MÍNIMO 2 INTERFACES C37.94</v>
      </c>
      <c r="C11" s="211">
        <f>'DESCRIPCION CANT Y VALOR TOTAL'!E7</f>
        <v>17</v>
      </c>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25"/>
      <c r="D15" s="126"/>
      <c r="E15" s="125"/>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25" t="s">
        <v>3</v>
      </c>
      <c r="C25" s="125"/>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c r="B27" s="61"/>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25"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D42:E42"/>
    <mergeCell ref="D43:E43"/>
    <mergeCell ref="A7:E7"/>
    <mergeCell ref="A8:E8"/>
    <mergeCell ref="B34:C34"/>
    <mergeCell ref="D39:E39"/>
    <mergeCell ref="D40:E40"/>
    <mergeCell ref="D41:E41"/>
    <mergeCell ref="A1:G1"/>
    <mergeCell ref="A2:G2"/>
    <mergeCell ref="A3:G3"/>
    <mergeCell ref="B6:E6"/>
    <mergeCell ref="F6:G6"/>
    <mergeCell ref="B5:G5"/>
  </mergeCells>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workbookViewId="0">
      <selection activeCell="A2" sqref="A2"/>
    </sheetView>
  </sheetViews>
  <sheetFormatPr baseColWidth="10" defaultRowHeight="15" x14ac:dyDescent="0.25"/>
  <cols>
    <col min="1" max="1" width="20" customWidth="1"/>
    <col min="2" max="2" width="31.7109375" bestFit="1" customWidth="1"/>
    <col min="3" max="3" width="43.85546875" customWidth="1"/>
    <col min="5" max="5" width="15.7109375" bestFit="1" customWidth="1"/>
    <col min="6" max="6" width="19.7109375" customWidth="1"/>
  </cols>
  <sheetData>
    <row r="1" spans="1:6" x14ac:dyDescent="0.25">
      <c r="A1" s="123" t="s">
        <v>499</v>
      </c>
    </row>
    <row r="2" spans="1:6" x14ac:dyDescent="0.25">
      <c r="A2" s="185"/>
      <c r="B2" s="138"/>
      <c r="C2" s="138"/>
      <c r="D2" s="138"/>
      <c r="E2" s="138"/>
      <c r="F2" s="138"/>
    </row>
    <row r="3" spans="1:6" ht="15.75" thickBot="1" x14ac:dyDescent="0.3">
      <c r="A3" s="138"/>
      <c r="B3" s="138"/>
      <c r="C3" s="138"/>
      <c r="D3" s="138"/>
      <c r="E3" s="138"/>
      <c r="F3" s="138"/>
    </row>
    <row r="4" spans="1:6" ht="24.75" customHeight="1" x14ac:dyDescent="0.25">
      <c r="A4" s="155" t="s">
        <v>78</v>
      </c>
      <c r="B4" s="155" t="s">
        <v>79</v>
      </c>
      <c r="C4" s="155" t="s">
        <v>82</v>
      </c>
      <c r="D4" s="155" t="s">
        <v>1</v>
      </c>
      <c r="E4" s="155" t="s">
        <v>80</v>
      </c>
      <c r="F4" s="155" t="s">
        <v>81</v>
      </c>
    </row>
    <row r="5" spans="1:6" x14ac:dyDescent="0.25">
      <c r="A5" s="151">
        <v>1</v>
      </c>
      <c r="B5" s="140" t="s">
        <v>66</v>
      </c>
      <c r="C5" s="426" t="s">
        <v>67</v>
      </c>
      <c r="D5" s="272"/>
      <c r="E5" s="272"/>
      <c r="F5" s="152"/>
    </row>
    <row r="6" spans="1:6" ht="15.75" customHeight="1" x14ac:dyDescent="0.25">
      <c r="A6" s="151">
        <v>2</v>
      </c>
      <c r="B6" s="140" t="s">
        <v>68</v>
      </c>
      <c r="C6" s="426" t="s">
        <v>363</v>
      </c>
      <c r="D6" s="272"/>
      <c r="E6" s="272"/>
      <c r="F6" s="152"/>
    </row>
    <row r="7" spans="1:6" x14ac:dyDescent="0.25">
      <c r="A7" s="151">
        <v>3</v>
      </c>
      <c r="B7" s="140" t="s">
        <v>69</v>
      </c>
      <c r="C7" s="426" t="s">
        <v>67</v>
      </c>
      <c r="D7" s="272"/>
      <c r="E7" s="272"/>
      <c r="F7" s="152"/>
    </row>
    <row r="8" spans="1:6" x14ac:dyDescent="0.25">
      <c r="A8" s="153">
        <v>4</v>
      </c>
      <c r="B8" s="141" t="s">
        <v>70</v>
      </c>
      <c r="C8" s="427" t="s">
        <v>67</v>
      </c>
      <c r="D8" s="142"/>
      <c r="E8" s="142"/>
      <c r="F8" s="154"/>
    </row>
    <row r="9" spans="1:6" ht="22.5" customHeight="1" thickBot="1" x14ac:dyDescent="0.3">
      <c r="A9" s="267">
        <v>5</v>
      </c>
      <c r="B9" s="142" t="s">
        <v>71</v>
      </c>
      <c r="C9" s="427">
        <v>17</v>
      </c>
      <c r="D9" s="142"/>
      <c r="E9" s="142"/>
      <c r="F9" s="143"/>
    </row>
    <row r="10" spans="1:6" ht="38.25" x14ac:dyDescent="0.25">
      <c r="A10" s="318">
        <v>6</v>
      </c>
      <c r="B10" s="366" t="s">
        <v>104</v>
      </c>
      <c r="C10" s="278" t="s">
        <v>453</v>
      </c>
      <c r="D10" s="157"/>
      <c r="E10" s="145"/>
      <c r="F10" s="146"/>
    </row>
    <row r="11" spans="1:6" ht="25.5" x14ac:dyDescent="0.25">
      <c r="A11" s="319"/>
      <c r="B11" s="367"/>
      <c r="C11" s="279" t="s">
        <v>454</v>
      </c>
      <c r="D11" s="158"/>
      <c r="E11" s="272"/>
      <c r="F11" s="147"/>
    </row>
    <row r="12" spans="1:6" ht="40.5" customHeight="1" x14ac:dyDescent="0.25">
      <c r="A12" s="319"/>
      <c r="B12" s="367"/>
      <c r="C12" s="279" t="s">
        <v>105</v>
      </c>
      <c r="D12" s="158"/>
      <c r="E12" s="272"/>
      <c r="F12" s="147"/>
    </row>
    <row r="13" spans="1:6" x14ac:dyDescent="0.25">
      <c r="A13" s="319"/>
      <c r="B13" s="367"/>
      <c r="C13" s="420" t="s">
        <v>106</v>
      </c>
      <c r="D13" s="158"/>
      <c r="E13" s="272"/>
      <c r="F13" s="147"/>
    </row>
    <row r="14" spans="1:6" x14ac:dyDescent="0.25">
      <c r="A14" s="319"/>
      <c r="B14" s="367"/>
      <c r="C14" s="420" t="s">
        <v>455</v>
      </c>
      <c r="D14" s="158"/>
      <c r="E14" s="272"/>
      <c r="F14" s="147"/>
    </row>
    <row r="15" spans="1:6" x14ac:dyDescent="0.25">
      <c r="A15" s="319"/>
      <c r="B15" s="367"/>
      <c r="C15" s="420" t="s">
        <v>107</v>
      </c>
      <c r="D15" s="159"/>
      <c r="E15" s="142"/>
      <c r="F15" s="150"/>
    </row>
    <row r="16" spans="1:6" x14ac:dyDescent="0.25">
      <c r="A16" s="319"/>
      <c r="B16" s="367"/>
      <c r="C16" s="420" t="s">
        <v>456</v>
      </c>
      <c r="D16" s="159"/>
      <c r="E16" s="142"/>
      <c r="F16" s="150"/>
    </row>
    <row r="17" spans="1:6" ht="31.5" customHeight="1" x14ac:dyDescent="0.25">
      <c r="A17" s="319"/>
      <c r="B17" s="367"/>
      <c r="C17" s="279" t="s">
        <v>108</v>
      </c>
      <c r="D17" s="159"/>
      <c r="E17" s="142"/>
      <c r="F17" s="150"/>
    </row>
    <row r="18" spans="1:6" ht="25.5" customHeight="1" x14ac:dyDescent="0.25">
      <c r="A18" s="319"/>
      <c r="B18" s="367"/>
      <c r="C18" s="420" t="s">
        <v>109</v>
      </c>
      <c r="D18" s="159"/>
      <c r="E18" s="142"/>
      <c r="F18" s="150"/>
    </row>
    <row r="19" spans="1:6" ht="18.75" customHeight="1" x14ac:dyDescent="0.25">
      <c r="A19" s="319"/>
      <c r="B19" s="367"/>
      <c r="C19" s="420" t="s">
        <v>110</v>
      </c>
      <c r="D19" s="159"/>
      <c r="E19" s="142"/>
      <c r="F19" s="150"/>
    </row>
    <row r="20" spans="1:6" ht="21" customHeight="1" x14ac:dyDescent="0.25">
      <c r="A20" s="319"/>
      <c r="B20" s="367"/>
      <c r="C20" s="420" t="s">
        <v>111</v>
      </c>
      <c r="D20" s="159"/>
      <c r="E20" s="142"/>
      <c r="F20" s="150"/>
    </row>
    <row r="21" spans="1:6" ht="38.25" customHeight="1" x14ac:dyDescent="0.25">
      <c r="A21" s="319"/>
      <c r="B21" s="367"/>
      <c r="C21" s="279" t="s">
        <v>378</v>
      </c>
      <c r="D21" s="159"/>
      <c r="E21" s="142"/>
      <c r="F21" s="150"/>
    </row>
    <row r="22" spans="1:6" ht="45" customHeight="1" x14ac:dyDescent="0.25">
      <c r="A22" s="319"/>
      <c r="B22" s="367"/>
      <c r="C22" s="279" t="s">
        <v>379</v>
      </c>
      <c r="D22" s="159"/>
      <c r="E22" s="142"/>
      <c r="F22" s="150"/>
    </row>
    <row r="23" spans="1:6" ht="32.25" customHeight="1" x14ac:dyDescent="0.25">
      <c r="A23" s="319"/>
      <c r="B23" s="367"/>
      <c r="C23" s="279" t="s">
        <v>380</v>
      </c>
      <c r="D23" s="159"/>
      <c r="E23" s="142"/>
      <c r="F23" s="150"/>
    </row>
    <row r="24" spans="1:6" ht="55.5" customHeight="1" x14ac:dyDescent="0.25">
      <c r="A24" s="319"/>
      <c r="B24" s="367"/>
      <c r="C24" s="279" t="s">
        <v>381</v>
      </c>
      <c r="D24" s="159"/>
      <c r="E24" s="142"/>
      <c r="F24" s="150"/>
    </row>
    <row r="25" spans="1:6" ht="66" customHeight="1" thickBot="1" x14ac:dyDescent="0.3">
      <c r="A25" s="365"/>
      <c r="B25" s="368"/>
      <c r="C25" s="281" t="s">
        <v>112</v>
      </c>
      <c r="D25" s="160"/>
      <c r="E25" s="148"/>
      <c r="F25" s="149"/>
    </row>
    <row r="26" spans="1:6" ht="25.5" x14ac:dyDescent="0.25">
      <c r="A26" s="388">
        <v>7</v>
      </c>
      <c r="B26" s="386" t="s">
        <v>113</v>
      </c>
      <c r="C26" s="204" t="s">
        <v>114</v>
      </c>
      <c r="D26" s="172"/>
      <c r="E26" s="172"/>
      <c r="F26" s="173"/>
    </row>
    <row r="27" spans="1:6" ht="15.75" thickBot="1" x14ac:dyDescent="0.3">
      <c r="A27" s="325"/>
      <c r="B27" s="387"/>
      <c r="C27" s="199" t="s">
        <v>115</v>
      </c>
      <c r="D27" s="130"/>
      <c r="E27" s="130"/>
      <c r="F27" s="163"/>
    </row>
    <row r="28" spans="1:6" x14ac:dyDescent="0.25">
      <c r="A28" s="324">
        <v>8</v>
      </c>
      <c r="B28" s="390" t="s">
        <v>116</v>
      </c>
      <c r="C28" s="197" t="s">
        <v>491</v>
      </c>
      <c r="D28" s="161"/>
      <c r="E28" s="161"/>
      <c r="F28" s="162"/>
    </row>
    <row r="29" spans="1:6" x14ac:dyDescent="0.25">
      <c r="A29" s="325"/>
      <c r="B29" s="387"/>
      <c r="C29" s="199" t="s">
        <v>492</v>
      </c>
      <c r="D29" s="130"/>
      <c r="E29" s="130"/>
      <c r="F29" s="163"/>
    </row>
    <row r="30" spans="1:6" x14ac:dyDescent="0.25">
      <c r="A30" s="325"/>
      <c r="B30" s="322"/>
      <c r="C30" s="201" t="s">
        <v>382</v>
      </c>
      <c r="D30" s="174"/>
      <c r="E30" s="130"/>
      <c r="F30" s="163"/>
    </row>
    <row r="31" spans="1:6" ht="15.75" thickBot="1" x14ac:dyDescent="0.3">
      <c r="A31" s="389"/>
      <c r="B31" s="391"/>
      <c r="C31" s="201" t="s">
        <v>383</v>
      </c>
      <c r="D31" s="166"/>
      <c r="E31" s="166"/>
      <c r="F31" s="167"/>
    </row>
    <row r="32" spans="1:6" x14ac:dyDescent="0.25">
      <c r="A32" s="324">
        <v>9</v>
      </c>
      <c r="B32" s="321" t="s">
        <v>117</v>
      </c>
      <c r="C32" s="197" t="s">
        <v>118</v>
      </c>
      <c r="D32" s="253"/>
      <c r="E32" s="161"/>
      <c r="F32" s="162"/>
    </row>
    <row r="33" spans="1:6" x14ac:dyDescent="0.25">
      <c r="A33" s="325"/>
      <c r="B33" s="322"/>
      <c r="C33" s="199" t="s">
        <v>384</v>
      </c>
      <c r="D33" s="174"/>
      <c r="E33" s="130"/>
      <c r="F33" s="163"/>
    </row>
    <row r="34" spans="1:6" x14ac:dyDescent="0.25">
      <c r="A34" s="325"/>
      <c r="B34" s="322"/>
      <c r="C34" s="199" t="s">
        <v>385</v>
      </c>
      <c r="D34" s="174"/>
      <c r="E34" s="130"/>
      <c r="F34" s="163"/>
    </row>
    <row r="35" spans="1:6" x14ac:dyDescent="0.25">
      <c r="A35" s="325"/>
      <c r="B35" s="322"/>
      <c r="C35" s="199" t="s">
        <v>425</v>
      </c>
      <c r="D35" s="174"/>
      <c r="E35" s="130"/>
      <c r="F35" s="163"/>
    </row>
    <row r="36" spans="1:6" x14ac:dyDescent="0.25">
      <c r="A36" s="325"/>
      <c r="B36" s="322"/>
      <c r="C36" s="199" t="s">
        <v>457</v>
      </c>
      <c r="D36" s="174"/>
      <c r="E36" s="130"/>
      <c r="F36" s="163"/>
    </row>
    <row r="37" spans="1:6" ht="26.25" thickBot="1" x14ac:dyDescent="0.3">
      <c r="A37" s="389"/>
      <c r="B37" s="392"/>
      <c r="C37" s="201" t="s">
        <v>119</v>
      </c>
      <c r="D37" s="252"/>
      <c r="E37" s="166"/>
      <c r="F37" s="167"/>
    </row>
    <row r="38" spans="1:6" ht="76.5" x14ac:dyDescent="0.25">
      <c r="A38" s="318">
        <v>10</v>
      </c>
      <c r="B38" s="377" t="s">
        <v>120</v>
      </c>
      <c r="C38" s="278" t="s">
        <v>386</v>
      </c>
      <c r="D38" s="253"/>
      <c r="E38" s="161"/>
      <c r="F38" s="162"/>
    </row>
    <row r="39" spans="1:6" x14ac:dyDescent="0.25">
      <c r="A39" s="319"/>
      <c r="B39" s="378"/>
      <c r="C39" s="199" t="s">
        <v>121</v>
      </c>
      <c r="D39" s="174"/>
      <c r="E39" s="130"/>
      <c r="F39" s="163"/>
    </row>
    <row r="40" spans="1:6" x14ac:dyDescent="0.25">
      <c r="A40" s="319"/>
      <c r="B40" s="378"/>
      <c r="C40" s="199" t="s">
        <v>458</v>
      </c>
      <c r="D40" s="174"/>
      <c r="E40" s="130"/>
      <c r="F40" s="163"/>
    </row>
    <row r="41" spans="1:6" x14ac:dyDescent="0.25">
      <c r="A41" s="319"/>
      <c r="B41" s="378"/>
      <c r="C41" s="199" t="s">
        <v>122</v>
      </c>
      <c r="D41" s="174"/>
      <c r="E41" s="130"/>
      <c r="F41" s="163"/>
    </row>
    <row r="42" spans="1:6" x14ac:dyDescent="0.25">
      <c r="A42" s="319"/>
      <c r="B42" s="378"/>
      <c r="C42" s="199" t="s">
        <v>123</v>
      </c>
      <c r="D42" s="174"/>
      <c r="E42" s="130"/>
      <c r="F42" s="163"/>
    </row>
    <row r="43" spans="1:6" ht="25.5" x14ac:dyDescent="0.25">
      <c r="A43" s="319"/>
      <c r="B43" s="378"/>
      <c r="C43" s="199" t="s">
        <v>124</v>
      </c>
      <c r="D43" s="174"/>
      <c r="E43" s="130"/>
      <c r="F43" s="163"/>
    </row>
    <row r="44" spans="1:6" ht="26.25" thickBot="1" x14ac:dyDescent="0.3">
      <c r="A44" s="365"/>
      <c r="B44" s="379"/>
      <c r="C44" s="237" t="s">
        <v>387</v>
      </c>
      <c r="D44" s="254"/>
      <c r="E44" s="164"/>
      <c r="F44" s="165"/>
    </row>
    <row r="45" spans="1:6" ht="15.75" thickBot="1" x14ac:dyDescent="0.3">
      <c r="A45" s="271">
        <v>11</v>
      </c>
      <c r="B45" s="273" t="s">
        <v>125</v>
      </c>
      <c r="C45" s="421" t="s">
        <v>388</v>
      </c>
      <c r="D45" s="260"/>
      <c r="E45" s="261"/>
      <c r="F45" s="261"/>
    </row>
    <row r="46" spans="1:6" x14ac:dyDescent="0.25">
      <c r="A46" s="357">
        <v>12</v>
      </c>
      <c r="B46" s="354" t="s">
        <v>126</v>
      </c>
      <c r="C46" s="197" t="s">
        <v>127</v>
      </c>
      <c r="D46" s="262"/>
      <c r="E46" s="161"/>
      <c r="F46" s="162"/>
    </row>
    <row r="47" spans="1:6" x14ac:dyDescent="0.25">
      <c r="A47" s="358"/>
      <c r="B47" s="355"/>
      <c r="C47" s="199" t="s">
        <v>128</v>
      </c>
      <c r="D47" s="216"/>
      <c r="E47" s="130"/>
      <c r="F47" s="163"/>
    </row>
    <row r="48" spans="1:6" x14ac:dyDescent="0.25">
      <c r="A48" s="358"/>
      <c r="B48" s="355"/>
      <c r="C48" s="199" t="s">
        <v>129</v>
      </c>
      <c r="D48" s="216"/>
      <c r="E48" s="130"/>
      <c r="F48" s="163"/>
    </row>
    <row r="49" spans="1:6" x14ac:dyDescent="0.25">
      <c r="A49" s="358"/>
      <c r="B49" s="355"/>
      <c r="C49" s="199" t="s">
        <v>130</v>
      </c>
      <c r="D49" s="216"/>
      <c r="E49" s="130"/>
      <c r="F49" s="163"/>
    </row>
    <row r="50" spans="1:6" x14ac:dyDescent="0.25">
      <c r="A50" s="358"/>
      <c r="B50" s="355"/>
      <c r="C50" s="199" t="s">
        <v>131</v>
      </c>
      <c r="D50" s="216"/>
      <c r="E50" s="130"/>
      <c r="F50" s="163"/>
    </row>
    <row r="51" spans="1:6" ht="39" thickBot="1" x14ac:dyDescent="0.3">
      <c r="A51" s="359"/>
      <c r="B51" s="356"/>
      <c r="C51" s="280" t="s">
        <v>459</v>
      </c>
      <c r="D51" s="217"/>
      <c r="E51" s="166"/>
      <c r="F51" s="167"/>
    </row>
    <row r="52" spans="1:6" x14ac:dyDescent="0.25">
      <c r="A52" s="357">
        <v>13</v>
      </c>
      <c r="B52" s="354" t="s">
        <v>132</v>
      </c>
      <c r="C52" s="197" t="s">
        <v>133</v>
      </c>
      <c r="D52" s="262"/>
      <c r="E52" s="161"/>
      <c r="F52" s="162"/>
    </row>
    <row r="53" spans="1:6" x14ac:dyDescent="0.25">
      <c r="A53" s="358"/>
      <c r="B53" s="355"/>
      <c r="C53" s="199" t="s">
        <v>134</v>
      </c>
      <c r="D53" s="216"/>
      <c r="E53" s="130"/>
      <c r="F53" s="163"/>
    </row>
    <row r="54" spans="1:6" x14ac:dyDescent="0.25">
      <c r="A54" s="358"/>
      <c r="B54" s="355"/>
      <c r="C54" s="199" t="s">
        <v>135</v>
      </c>
      <c r="D54" s="216"/>
      <c r="E54" s="130"/>
      <c r="F54" s="163"/>
    </row>
    <row r="55" spans="1:6" x14ac:dyDescent="0.25">
      <c r="A55" s="358"/>
      <c r="B55" s="355"/>
      <c r="C55" s="199" t="s">
        <v>389</v>
      </c>
      <c r="D55" s="216"/>
      <c r="E55" s="130"/>
      <c r="F55" s="163"/>
    </row>
    <row r="56" spans="1:6" x14ac:dyDescent="0.25">
      <c r="A56" s="358"/>
      <c r="B56" s="355"/>
      <c r="C56" s="199" t="s">
        <v>136</v>
      </c>
      <c r="D56" s="216"/>
      <c r="E56" s="130"/>
      <c r="F56" s="163"/>
    </row>
    <row r="57" spans="1:6" ht="15.75" thickBot="1" x14ac:dyDescent="0.3">
      <c r="A57" s="359"/>
      <c r="B57" s="356"/>
      <c r="C57" s="201" t="s">
        <v>137</v>
      </c>
      <c r="D57" s="217"/>
      <c r="E57" s="166"/>
      <c r="F57" s="167"/>
    </row>
    <row r="58" spans="1:6" x14ac:dyDescent="0.25">
      <c r="A58" s="357">
        <v>14</v>
      </c>
      <c r="B58" s="354" t="s">
        <v>138</v>
      </c>
      <c r="C58" s="197" t="s">
        <v>139</v>
      </c>
      <c r="D58" s="262"/>
      <c r="E58" s="161"/>
      <c r="F58" s="162"/>
    </row>
    <row r="59" spans="1:6" x14ac:dyDescent="0.25">
      <c r="A59" s="358"/>
      <c r="B59" s="355"/>
      <c r="C59" s="279" t="s">
        <v>390</v>
      </c>
      <c r="D59" s="216"/>
      <c r="E59" s="130"/>
      <c r="F59" s="163"/>
    </row>
    <row r="60" spans="1:6" x14ac:dyDescent="0.25">
      <c r="A60" s="358"/>
      <c r="B60" s="355"/>
      <c r="C60" s="199" t="s">
        <v>140</v>
      </c>
      <c r="D60" s="216"/>
      <c r="E60" s="130"/>
      <c r="F60" s="163"/>
    </row>
    <row r="61" spans="1:6" x14ac:dyDescent="0.25">
      <c r="A61" s="358"/>
      <c r="B61" s="355"/>
      <c r="C61" s="199" t="s">
        <v>141</v>
      </c>
      <c r="D61" s="216"/>
      <c r="E61" s="130"/>
      <c r="F61" s="163"/>
    </row>
    <row r="62" spans="1:6" x14ac:dyDescent="0.25">
      <c r="A62" s="358"/>
      <c r="B62" s="355"/>
      <c r="C62" s="199" t="s">
        <v>391</v>
      </c>
      <c r="D62" s="216"/>
      <c r="E62" s="130"/>
      <c r="F62" s="163"/>
    </row>
    <row r="63" spans="1:6" x14ac:dyDescent="0.25">
      <c r="A63" s="358"/>
      <c r="B63" s="355"/>
      <c r="C63" s="199" t="s">
        <v>142</v>
      </c>
      <c r="D63" s="216"/>
      <c r="E63" s="130"/>
      <c r="F63" s="163"/>
    </row>
    <row r="64" spans="1:6" x14ac:dyDescent="0.25">
      <c r="A64" s="358"/>
      <c r="B64" s="355"/>
      <c r="C64" s="199" t="s">
        <v>143</v>
      </c>
      <c r="D64" s="216"/>
      <c r="E64" s="130"/>
      <c r="F64" s="163"/>
    </row>
    <row r="65" spans="1:6" x14ac:dyDescent="0.25">
      <c r="A65" s="358"/>
      <c r="B65" s="355"/>
      <c r="C65" s="422" t="s">
        <v>493</v>
      </c>
      <c r="D65" s="216"/>
      <c r="E65" s="130"/>
      <c r="F65" s="163"/>
    </row>
    <row r="66" spans="1:6" x14ac:dyDescent="0.25">
      <c r="A66" s="358"/>
      <c r="B66" s="355"/>
      <c r="C66" s="199" t="s">
        <v>144</v>
      </c>
      <c r="D66" s="216"/>
      <c r="E66" s="130"/>
      <c r="F66" s="163"/>
    </row>
    <row r="67" spans="1:6" x14ac:dyDescent="0.25">
      <c r="A67" s="358"/>
      <c r="B67" s="355"/>
      <c r="C67" s="199" t="s">
        <v>460</v>
      </c>
      <c r="D67" s="216"/>
      <c r="E67" s="130"/>
      <c r="F67" s="163"/>
    </row>
    <row r="68" spans="1:6" x14ac:dyDescent="0.25">
      <c r="A68" s="358"/>
      <c r="B68" s="355"/>
      <c r="C68" s="199" t="s">
        <v>392</v>
      </c>
      <c r="D68" s="216"/>
      <c r="E68" s="130"/>
      <c r="F68" s="163"/>
    </row>
    <row r="69" spans="1:6" x14ac:dyDescent="0.25">
      <c r="A69" s="358"/>
      <c r="B69" s="355"/>
      <c r="C69" s="199" t="s">
        <v>393</v>
      </c>
      <c r="D69" s="216"/>
      <c r="E69" s="130"/>
      <c r="F69" s="163"/>
    </row>
    <row r="70" spans="1:6" x14ac:dyDescent="0.25">
      <c r="A70" s="358"/>
      <c r="B70" s="355"/>
      <c r="C70" s="199" t="s">
        <v>394</v>
      </c>
      <c r="D70" s="216"/>
      <c r="E70" s="130"/>
      <c r="F70" s="163"/>
    </row>
    <row r="71" spans="1:6" x14ac:dyDescent="0.25">
      <c r="A71" s="358"/>
      <c r="B71" s="355"/>
      <c r="C71" s="199" t="s">
        <v>75</v>
      </c>
      <c r="D71" s="216"/>
      <c r="E71" s="130"/>
      <c r="F71" s="163"/>
    </row>
    <row r="72" spans="1:6" ht="15.75" thickBot="1" x14ac:dyDescent="0.3">
      <c r="A72" s="359"/>
      <c r="B72" s="356"/>
      <c r="C72" s="201" t="s">
        <v>145</v>
      </c>
      <c r="D72" s="217"/>
      <c r="E72" s="166"/>
      <c r="F72" s="167"/>
    </row>
    <row r="73" spans="1:6" ht="63.75" x14ac:dyDescent="0.25">
      <c r="A73" s="357">
        <v>15</v>
      </c>
      <c r="B73" s="354" t="s">
        <v>146</v>
      </c>
      <c r="C73" s="278" t="s">
        <v>147</v>
      </c>
      <c r="D73" s="262"/>
      <c r="E73" s="161"/>
      <c r="F73" s="162"/>
    </row>
    <row r="74" spans="1:6" x14ac:dyDescent="0.25">
      <c r="A74" s="358"/>
      <c r="B74" s="355"/>
      <c r="C74" s="199" t="s">
        <v>148</v>
      </c>
      <c r="D74" s="216"/>
      <c r="E74" s="130"/>
      <c r="F74" s="163"/>
    </row>
    <row r="75" spans="1:6" x14ac:dyDescent="0.25">
      <c r="A75" s="358"/>
      <c r="B75" s="355"/>
      <c r="C75" s="423" t="s">
        <v>461</v>
      </c>
      <c r="D75" s="216"/>
      <c r="E75" s="130"/>
      <c r="F75" s="163"/>
    </row>
    <row r="76" spans="1:6" x14ac:dyDescent="0.25">
      <c r="A76" s="358"/>
      <c r="B76" s="355"/>
      <c r="C76" s="423" t="s">
        <v>462</v>
      </c>
      <c r="D76" s="216"/>
      <c r="E76" s="130"/>
      <c r="F76" s="163"/>
    </row>
    <row r="77" spans="1:6" x14ac:dyDescent="0.25">
      <c r="A77" s="358"/>
      <c r="B77" s="355"/>
      <c r="C77" s="423" t="s">
        <v>463</v>
      </c>
      <c r="D77" s="216"/>
      <c r="E77" s="130"/>
      <c r="F77" s="163"/>
    </row>
    <row r="78" spans="1:6" x14ac:dyDescent="0.25">
      <c r="A78" s="358"/>
      <c r="B78" s="355"/>
      <c r="C78" s="423" t="s">
        <v>495</v>
      </c>
      <c r="D78" s="216"/>
      <c r="E78" s="130"/>
      <c r="F78" s="163"/>
    </row>
    <row r="79" spans="1:6" x14ac:dyDescent="0.25">
      <c r="A79" s="358"/>
      <c r="B79" s="355"/>
      <c r="C79" s="423" t="s">
        <v>496</v>
      </c>
      <c r="D79" s="216"/>
      <c r="E79" s="130"/>
      <c r="F79" s="163"/>
    </row>
    <row r="80" spans="1:6" x14ac:dyDescent="0.25">
      <c r="A80" s="358"/>
      <c r="B80" s="355"/>
      <c r="C80" s="423" t="s">
        <v>497</v>
      </c>
      <c r="D80" s="216"/>
      <c r="E80" s="130"/>
      <c r="F80" s="163"/>
    </row>
    <row r="81" spans="1:6" x14ac:dyDescent="0.25">
      <c r="A81" s="358"/>
      <c r="B81" s="355"/>
      <c r="C81" s="199" t="s">
        <v>149</v>
      </c>
      <c r="D81" s="216"/>
      <c r="E81" s="130"/>
      <c r="F81" s="163"/>
    </row>
    <row r="82" spans="1:6" x14ac:dyDescent="0.25">
      <c r="A82" s="358"/>
      <c r="B82" s="355"/>
      <c r="C82" s="423" t="s">
        <v>150</v>
      </c>
      <c r="D82" s="216"/>
      <c r="E82" s="130"/>
      <c r="F82" s="163"/>
    </row>
    <row r="83" spans="1:6" x14ac:dyDescent="0.25">
      <c r="A83" s="358"/>
      <c r="B83" s="355"/>
      <c r="C83" s="423" t="s">
        <v>151</v>
      </c>
      <c r="D83" s="216"/>
      <c r="E83" s="130"/>
      <c r="F83" s="163"/>
    </row>
    <row r="84" spans="1:6" x14ac:dyDescent="0.25">
      <c r="A84" s="358"/>
      <c r="B84" s="355"/>
      <c r="C84" s="423" t="s">
        <v>152</v>
      </c>
      <c r="D84" s="216"/>
      <c r="E84" s="130"/>
      <c r="F84" s="163"/>
    </row>
    <row r="85" spans="1:6" x14ac:dyDescent="0.25">
      <c r="A85" s="358"/>
      <c r="B85" s="355"/>
      <c r="C85" s="423" t="s">
        <v>153</v>
      </c>
      <c r="D85" s="216"/>
      <c r="E85" s="130"/>
      <c r="F85" s="163"/>
    </row>
    <row r="86" spans="1:6" ht="15.75" thickBot="1" x14ac:dyDescent="0.3">
      <c r="A86" s="358"/>
      <c r="B86" s="355"/>
      <c r="C86" s="423" t="s">
        <v>494</v>
      </c>
      <c r="D86" s="216"/>
      <c r="E86" s="130"/>
      <c r="F86" s="163"/>
    </row>
    <row r="87" spans="1:6" ht="51" x14ac:dyDescent="0.25">
      <c r="A87" s="357">
        <v>16</v>
      </c>
      <c r="B87" s="354" t="s">
        <v>154</v>
      </c>
      <c r="C87" s="278" t="s">
        <v>155</v>
      </c>
      <c r="D87" s="262"/>
      <c r="E87" s="161"/>
      <c r="F87" s="162"/>
    </row>
    <row r="88" spans="1:6" x14ac:dyDescent="0.25">
      <c r="A88" s="358"/>
      <c r="B88" s="355"/>
      <c r="C88" s="199" t="s">
        <v>156</v>
      </c>
      <c r="D88" s="216"/>
      <c r="E88" s="130"/>
      <c r="F88" s="163"/>
    </row>
    <row r="89" spans="1:6" x14ac:dyDescent="0.25">
      <c r="A89" s="358"/>
      <c r="B89" s="355"/>
      <c r="C89" s="423" t="s">
        <v>464</v>
      </c>
      <c r="D89" s="216"/>
      <c r="E89" s="130"/>
      <c r="F89" s="163"/>
    </row>
    <row r="90" spans="1:6" ht="25.5" x14ac:dyDescent="0.25">
      <c r="A90" s="358"/>
      <c r="B90" s="355"/>
      <c r="C90" s="423" t="s">
        <v>465</v>
      </c>
      <c r="D90" s="216"/>
      <c r="E90" s="130"/>
      <c r="F90" s="163"/>
    </row>
    <row r="91" spans="1:6" x14ac:dyDescent="0.25">
      <c r="A91" s="358"/>
      <c r="B91" s="355"/>
      <c r="C91" s="199" t="s">
        <v>157</v>
      </c>
      <c r="D91" s="216"/>
      <c r="E91" s="130"/>
      <c r="F91" s="163"/>
    </row>
    <row r="92" spans="1:6" ht="25.5" x14ac:dyDescent="0.25">
      <c r="A92" s="358"/>
      <c r="B92" s="355"/>
      <c r="C92" s="423" t="s">
        <v>158</v>
      </c>
      <c r="D92" s="216"/>
      <c r="E92" s="130"/>
      <c r="F92" s="163"/>
    </row>
    <row r="93" spans="1:6" x14ac:dyDescent="0.25">
      <c r="A93" s="358"/>
      <c r="B93" s="355"/>
      <c r="C93" s="199" t="s">
        <v>159</v>
      </c>
      <c r="D93" s="216"/>
      <c r="E93" s="130"/>
      <c r="F93" s="163"/>
    </row>
    <row r="94" spans="1:6" x14ac:dyDescent="0.25">
      <c r="A94" s="358"/>
      <c r="B94" s="355"/>
      <c r="C94" s="423" t="s">
        <v>466</v>
      </c>
      <c r="D94" s="216"/>
      <c r="E94" s="130"/>
      <c r="F94" s="163"/>
    </row>
    <row r="95" spans="1:6" x14ac:dyDescent="0.25">
      <c r="A95" s="358"/>
      <c r="B95" s="355"/>
      <c r="C95" s="423" t="s">
        <v>467</v>
      </c>
      <c r="D95" s="216"/>
      <c r="E95" s="130"/>
      <c r="F95" s="163"/>
    </row>
    <row r="96" spans="1:6" x14ac:dyDescent="0.25">
      <c r="A96" s="358"/>
      <c r="B96" s="355"/>
      <c r="C96" s="423" t="s">
        <v>468</v>
      </c>
      <c r="D96" s="216"/>
      <c r="E96" s="130"/>
      <c r="F96" s="163"/>
    </row>
    <row r="97" spans="1:6" ht="15.75" thickBot="1" x14ac:dyDescent="0.3">
      <c r="A97" s="359"/>
      <c r="B97" s="356"/>
      <c r="C97" s="424" t="s">
        <v>469</v>
      </c>
      <c r="D97" s="217"/>
      <c r="E97" s="166"/>
      <c r="F97" s="167"/>
    </row>
    <row r="98" spans="1:6" ht="38.25" x14ac:dyDescent="0.25">
      <c r="A98" s="357">
        <v>17</v>
      </c>
      <c r="B98" s="354" t="s">
        <v>160</v>
      </c>
      <c r="C98" s="278" t="s">
        <v>161</v>
      </c>
      <c r="D98" s="262"/>
      <c r="E98" s="161"/>
      <c r="F98" s="162"/>
    </row>
    <row r="99" spans="1:6" x14ac:dyDescent="0.25">
      <c r="A99" s="358"/>
      <c r="B99" s="355"/>
      <c r="C99" s="279" t="s">
        <v>162</v>
      </c>
      <c r="D99" s="216"/>
      <c r="E99" s="130"/>
      <c r="F99" s="163"/>
    </row>
    <row r="100" spans="1:6" x14ac:dyDescent="0.25">
      <c r="A100" s="358"/>
      <c r="B100" s="355"/>
      <c r="C100" s="420" t="s">
        <v>470</v>
      </c>
      <c r="D100" s="216"/>
      <c r="E100" s="130"/>
      <c r="F100" s="163"/>
    </row>
    <row r="101" spans="1:6" x14ac:dyDescent="0.25">
      <c r="A101" s="358"/>
      <c r="B101" s="355"/>
      <c r="C101" s="420" t="s">
        <v>471</v>
      </c>
      <c r="D101" s="216"/>
      <c r="E101" s="130"/>
      <c r="F101" s="163"/>
    </row>
    <row r="102" spans="1:6" x14ac:dyDescent="0.25">
      <c r="A102" s="358"/>
      <c r="B102" s="355"/>
      <c r="C102" s="279" t="s">
        <v>163</v>
      </c>
      <c r="D102" s="216"/>
      <c r="E102" s="130"/>
      <c r="F102" s="163"/>
    </row>
    <row r="103" spans="1:6" x14ac:dyDescent="0.25">
      <c r="A103" s="358"/>
      <c r="B103" s="355"/>
      <c r="C103" s="420" t="s">
        <v>498</v>
      </c>
      <c r="D103" s="216"/>
      <c r="E103" s="130"/>
      <c r="F103" s="163"/>
    </row>
    <row r="104" spans="1:6" ht="25.5" x14ac:dyDescent="0.25">
      <c r="A104" s="358"/>
      <c r="B104" s="355"/>
      <c r="C104" s="420" t="s">
        <v>472</v>
      </c>
      <c r="D104" s="216"/>
      <c r="E104" s="130"/>
      <c r="F104" s="163"/>
    </row>
    <row r="105" spans="1:6" x14ac:dyDescent="0.25">
      <c r="A105" s="358"/>
      <c r="B105" s="355"/>
      <c r="C105" s="420" t="s">
        <v>473</v>
      </c>
      <c r="D105" s="216"/>
      <c r="E105" s="130"/>
      <c r="F105" s="163"/>
    </row>
    <row r="106" spans="1:6" x14ac:dyDescent="0.25">
      <c r="A106" s="358"/>
      <c r="B106" s="355"/>
      <c r="C106" s="420" t="s">
        <v>474</v>
      </c>
      <c r="D106" s="216"/>
      <c r="E106" s="130"/>
      <c r="F106" s="163"/>
    </row>
    <row r="107" spans="1:6" x14ac:dyDescent="0.25">
      <c r="A107" s="358"/>
      <c r="B107" s="355"/>
      <c r="C107" s="199" t="s">
        <v>164</v>
      </c>
      <c r="D107" s="216"/>
      <c r="E107" s="130"/>
      <c r="F107" s="163"/>
    </row>
    <row r="108" spans="1:6" x14ac:dyDescent="0.25">
      <c r="A108" s="358"/>
      <c r="B108" s="355"/>
      <c r="C108" s="423" t="s">
        <v>165</v>
      </c>
      <c r="D108" s="216"/>
      <c r="E108" s="130"/>
      <c r="F108" s="163"/>
    </row>
    <row r="109" spans="1:6" x14ac:dyDescent="0.25">
      <c r="A109" s="358"/>
      <c r="B109" s="355"/>
      <c r="C109" s="423" t="s">
        <v>166</v>
      </c>
      <c r="D109" s="216"/>
      <c r="E109" s="130"/>
      <c r="F109" s="163"/>
    </row>
    <row r="110" spans="1:6" x14ac:dyDescent="0.25">
      <c r="A110" s="358"/>
      <c r="B110" s="355"/>
      <c r="C110" s="423" t="s">
        <v>167</v>
      </c>
      <c r="D110" s="216"/>
      <c r="E110" s="130"/>
      <c r="F110" s="163"/>
    </row>
    <row r="111" spans="1:6" x14ac:dyDescent="0.25">
      <c r="A111" s="358"/>
      <c r="B111" s="355"/>
      <c r="C111" s="423" t="s">
        <v>168</v>
      </c>
      <c r="D111" s="216"/>
      <c r="E111" s="130"/>
      <c r="F111" s="163"/>
    </row>
    <row r="112" spans="1:6" x14ac:dyDescent="0.25">
      <c r="A112" s="358"/>
      <c r="B112" s="355"/>
      <c r="C112" s="423" t="s">
        <v>169</v>
      </c>
      <c r="D112" s="216"/>
      <c r="E112" s="130"/>
      <c r="F112" s="163"/>
    </row>
    <row r="113" spans="1:6" ht="25.5" x14ac:dyDescent="0.25">
      <c r="A113" s="358"/>
      <c r="B113" s="355"/>
      <c r="C113" s="423" t="s">
        <v>170</v>
      </c>
      <c r="D113" s="216"/>
      <c r="E113" s="130"/>
      <c r="F113" s="163"/>
    </row>
    <row r="114" spans="1:6" ht="15.75" thickBot="1" x14ac:dyDescent="0.3">
      <c r="A114" s="359"/>
      <c r="B114" s="356"/>
      <c r="C114" s="424" t="s">
        <v>171</v>
      </c>
      <c r="D114" s="217"/>
      <c r="E114" s="166"/>
      <c r="F114" s="167"/>
    </row>
    <row r="115" spans="1:6" ht="39" thickBot="1" x14ac:dyDescent="0.3">
      <c r="A115" s="412">
        <v>18</v>
      </c>
      <c r="B115" s="414" t="s">
        <v>340</v>
      </c>
      <c r="C115" s="425" t="s">
        <v>395</v>
      </c>
      <c r="D115" s="413"/>
      <c r="E115" s="168"/>
      <c r="F115" s="169"/>
    </row>
    <row r="116" spans="1:6" ht="25.5" x14ac:dyDescent="0.25">
      <c r="A116" s="357">
        <v>19</v>
      </c>
      <c r="B116" s="354" t="s">
        <v>172</v>
      </c>
      <c r="C116" s="197" t="s">
        <v>396</v>
      </c>
      <c r="D116" s="262"/>
      <c r="E116" s="161"/>
      <c r="F116" s="162"/>
    </row>
    <row r="117" spans="1:6" ht="25.5" x14ac:dyDescent="0.25">
      <c r="A117" s="358"/>
      <c r="B117" s="355"/>
      <c r="C117" s="199" t="s">
        <v>397</v>
      </c>
      <c r="D117" s="216"/>
      <c r="E117" s="130"/>
      <c r="F117" s="163"/>
    </row>
    <row r="118" spans="1:6" ht="25.5" x14ac:dyDescent="0.25">
      <c r="A118" s="358"/>
      <c r="B118" s="355"/>
      <c r="C118" s="199" t="s">
        <v>173</v>
      </c>
      <c r="D118" s="216"/>
      <c r="E118" s="130"/>
      <c r="F118" s="163"/>
    </row>
    <row r="119" spans="1:6" ht="25.5" x14ac:dyDescent="0.25">
      <c r="A119" s="358"/>
      <c r="B119" s="355"/>
      <c r="C119" s="199" t="s">
        <v>398</v>
      </c>
      <c r="D119" s="216"/>
      <c r="E119" s="130"/>
      <c r="F119" s="163"/>
    </row>
    <row r="120" spans="1:6" ht="25.5" x14ac:dyDescent="0.25">
      <c r="A120" s="358"/>
      <c r="B120" s="355"/>
      <c r="C120" s="199" t="s">
        <v>174</v>
      </c>
      <c r="D120" s="216"/>
      <c r="E120" s="130"/>
      <c r="F120" s="163"/>
    </row>
    <row r="121" spans="1:6" ht="26.25" thickBot="1" x14ac:dyDescent="0.3">
      <c r="A121" s="359"/>
      <c r="B121" s="356"/>
      <c r="C121" s="201" t="s">
        <v>175</v>
      </c>
      <c r="D121" s="217"/>
      <c r="E121" s="166"/>
      <c r="F121" s="167"/>
    </row>
    <row r="122" spans="1:6" ht="63.75" x14ac:dyDescent="0.25">
      <c r="A122" s="357">
        <v>20</v>
      </c>
      <c r="B122" s="354" t="s">
        <v>176</v>
      </c>
      <c r="C122" s="278" t="s">
        <v>399</v>
      </c>
      <c r="D122" s="262"/>
      <c r="E122" s="161"/>
      <c r="F122" s="162"/>
    </row>
    <row r="123" spans="1:6" ht="51.75" thickBot="1" x14ac:dyDescent="0.3">
      <c r="A123" s="363"/>
      <c r="B123" s="415"/>
      <c r="C123" s="281" t="s">
        <v>400</v>
      </c>
      <c r="D123" s="218"/>
      <c r="E123" s="164"/>
      <c r="F123" s="165"/>
    </row>
    <row r="124" spans="1:6" ht="25.5" x14ac:dyDescent="0.25">
      <c r="A124" s="382">
        <v>21</v>
      </c>
      <c r="B124" s="380" t="s">
        <v>177</v>
      </c>
      <c r="C124" s="278" t="s">
        <v>401</v>
      </c>
      <c r="D124" s="262"/>
      <c r="E124" s="161"/>
      <c r="F124" s="162"/>
    </row>
    <row r="125" spans="1:6" ht="38.25" x14ac:dyDescent="0.25">
      <c r="A125" s="383"/>
      <c r="B125" s="381"/>
      <c r="C125" s="279" t="s">
        <v>402</v>
      </c>
      <c r="D125" s="216"/>
      <c r="E125" s="130"/>
      <c r="F125" s="163"/>
    </row>
    <row r="126" spans="1:6" ht="38.25" x14ac:dyDescent="0.25">
      <c r="A126" s="383"/>
      <c r="B126" s="381"/>
      <c r="C126" s="279" t="s">
        <v>403</v>
      </c>
      <c r="D126" s="216"/>
      <c r="E126" s="130"/>
      <c r="F126" s="163"/>
    </row>
    <row r="127" spans="1:6" ht="38.25" x14ac:dyDescent="0.25">
      <c r="A127" s="383"/>
      <c r="B127" s="381"/>
      <c r="C127" s="279" t="s">
        <v>404</v>
      </c>
      <c r="D127" s="216"/>
      <c r="E127" s="130"/>
      <c r="F127" s="163"/>
    </row>
    <row r="128" spans="1:6" ht="25.5" x14ac:dyDescent="0.25">
      <c r="A128" s="383"/>
      <c r="B128" s="381"/>
      <c r="C128" s="279" t="s">
        <v>405</v>
      </c>
      <c r="D128" s="216"/>
      <c r="E128" s="130"/>
      <c r="F128" s="163"/>
    </row>
    <row r="129" spans="1:6" ht="38.25" x14ac:dyDescent="0.25">
      <c r="A129" s="383"/>
      <c r="B129" s="381"/>
      <c r="C129" s="279" t="s">
        <v>406</v>
      </c>
      <c r="D129" s="216"/>
      <c r="E129" s="130"/>
      <c r="F129" s="163"/>
    </row>
    <row r="130" spans="1:6" ht="25.5" x14ac:dyDescent="0.25">
      <c r="A130" s="383"/>
      <c r="B130" s="381"/>
      <c r="C130" s="279" t="s">
        <v>407</v>
      </c>
      <c r="D130" s="216"/>
      <c r="E130" s="130"/>
      <c r="F130" s="163"/>
    </row>
    <row r="131" spans="1:6" ht="38.25" x14ac:dyDescent="0.25">
      <c r="A131" s="383"/>
      <c r="B131" s="381"/>
      <c r="C131" s="279" t="s">
        <v>408</v>
      </c>
      <c r="D131" s="216"/>
      <c r="E131" s="130"/>
      <c r="F131" s="163"/>
    </row>
    <row r="132" spans="1:6" ht="63.75" x14ac:dyDescent="0.25">
      <c r="A132" s="383"/>
      <c r="B132" s="381"/>
      <c r="C132" s="279" t="s">
        <v>409</v>
      </c>
      <c r="D132" s="216"/>
      <c r="E132" s="130"/>
      <c r="F132" s="163"/>
    </row>
    <row r="133" spans="1:6" ht="38.25" x14ac:dyDescent="0.25">
      <c r="A133" s="383"/>
      <c r="B133" s="381"/>
      <c r="C133" s="279" t="s">
        <v>410</v>
      </c>
      <c r="D133" s="216"/>
      <c r="E133" s="130"/>
      <c r="F133" s="163"/>
    </row>
    <row r="134" spans="1:6" ht="51" x14ac:dyDescent="0.25">
      <c r="A134" s="383"/>
      <c r="B134" s="381"/>
      <c r="C134" s="279" t="s">
        <v>411</v>
      </c>
      <c r="D134" s="216"/>
      <c r="E134" s="130"/>
      <c r="F134" s="163"/>
    </row>
    <row r="135" spans="1:6" ht="15.75" thickBot="1" x14ac:dyDescent="0.3">
      <c r="A135" s="383"/>
      <c r="B135" s="381"/>
      <c r="C135" s="201" t="s">
        <v>412</v>
      </c>
      <c r="D135" s="217"/>
      <c r="E135" s="166"/>
      <c r="F135" s="167"/>
    </row>
    <row r="136" spans="1:6" ht="25.5" x14ac:dyDescent="0.25">
      <c r="A136" s="357">
        <v>22</v>
      </c>
      <c r="B136" s="354" t="s">
        <v>178</v>
      </c>
      <c r="C136" s="278" t="s">
        <v>413</v>
      </c>
      <c r="D136" s="262"/>
      <c r="E136" s="161"/>
      <c r="F136" s="162"/>
    </row>
    <row r="137" spans="1:6" ht="25.5" x14ac:dyDescent="0.25">
      <c r="A137" s="358"/>
      <c r="B137" s="355"/>
      <c r="C137" s="279" t="s">
        <v>414</v>
      </c>
      <c r="D137" s="216"/>
      <c r="E137" s="130"/>
      <c r="F137" s="163"/>
    </row>
    <row r="138" spans="1:6" ht="38.25" x14ac:dyDescent="0.25">
      <c r="A138" s="358"/>
      <c r="B138" s="355"/>
      <c r="C138" s="279" t="s">
        <v>415</v>
      </c>
      <c r="D138" s="216"/>
      <c r="E138" s="130"/>
      <c r="F138" s="163"/>
    </row>
    <row r="139" spans="1:6" ht="51" x14ac:dyDescent="0.25">
      <c r="A139" s="358"/>
      <c r="B139" s="355"/>
      <c r="C139" s="279" t="s">
        <v>416</v>
      </c>
      <c r="D139" s="216"/>
      <c r="E139" s="130"/>
      <c r="F139" s="163"/>
    </row>
    <row r="140" spans="1:6" ht="25.5" x14ac:dyDescent="0.25">
      <c r="A140" s="358"/>
      <c r="B140" s="355"/>
      <c r="C140" s="279" t="s">
        <v>417</v>
      </c>
      <c r="D140" s="216"/>
      <c r="E140" s="130"/>
      <c r="F140" s="163"/>
    </row>
    <row r="141" spans="1:6" ht="15.75" thickBot="1" x14ac:dyDescent="0.3">
      <c r="A141" s="359"/>
      <c r="B141" s="356"/>
      <c r="C141" s="201" t="s">
        <v>179</v>
      </c>
      <c r="D141" s="217"/>
      <c r="E141" s="166"/>
      <c r="F141" s="167"/>
    </row>
    <row r="142" spans="1:6" ht="25.5" x14ac:dyDescent="0.25">
      <c r="A142" s="357">
        <v>23</v>
      </c>
      <c r="B142" s="354" t="s">
        <v>475</v>
      </c>
      <c r="C142" s="197" t="s">
        <v>180</v>
      </c>
      <c r="D142" s="262"/>
      <c r="E142" s="161"/>
      <c r="F142" s="162"/>
    </row>
    <row r="143" spans="1:6" x14ac:dyDescent="0.25">
      <c r="A143" s="358"/>
      <c r="B143" s="355"/>
      <c r="C143" s="199" t="s">
        <v>181</v>
      </c>
      <c r="D143" s="216"/>
      <c r="E143" s="130"/>
      <c r="F143" s="163"/>
    </row>
    <row r="144" spans="1:6" x14ac:dyDescent="0.25">
      <c r="A144" s="358"/>
      <c r="B144" s="355"/>
      <c r="C144" s="199" t="s">
        <v>182</v>
      </c>
      <c r="D144" s="216"/>
      <c r="E144" s="130"/>
      <c r="F144" s="163"/>
    </row>
    <row r="145" spans="1:6" x14ac:dyDescent="0.25">
      <c r="A145" s="358"/>
      <c r="B145" s="355"/>
      <c r="C145" s="199" t="s">
        <v>183</v>
      </c>
      <c r="D145" s="216"/>
      <c r="E145" s="130"/>
      <c r="F145" s="163"/>
    </row>
    <row r="146" spans="1:6" x14ac:dyDescent="0.25">
      <c r="A146" s="358"/>
      <c r="B146" s="355"/>
      <c r="C146" s="199" t="s">
        <v>184</v>
      </c>
      <c r="D146" s="216"/>
      <c r="E146" s="130"/>
      <c r="F146" s="163"/>
    </row>
    <row r="147" spans="1:6" x14ac:dyDescent="0.25">
      <c r="A147" s="358"/>
      <c r="B147" s="355"/>
      <c r="C147" s="199" t="s">
        <v>185</v>
      </c>
      <c r="D147" s="216"/>
      <c r="E147" s="130"/>
      <c r="F147" s="163"/>
    </row>
    <row r="148" spans="1:6" x14ac:dyDescent="0.25">
      <c r="A148" s="358"/>
      <c r="B148" s="355"/>
      <c r="C148" s="199" t="s">
        <v>186</v>
      </c>
      <c r="D148" s="216"/>
      <c r="E148" s="130"/>
      <c r="F148" s="163"/>
    </row>
    <row r="149" spans="1:6" x14ac:dyDescent="0.25">
      <c r="A149" s="358"/>
      <c r="B149" s="355"/>
      <c r="C149" s="199" t="s">
        <v>187</v>
      </c>
      <c r="D149" s="216"/>
      <c r="E149" s="130"/>
      <c r="F149" s="163"/>
    </row>
    <row r="150" spans="1:6" ht="25.5" x14ac:dyDescent="0.25">
      <c r="A150" s="358"/>
      <c r="B150" s="355"/>
      <c r="C150" s="199" t="s">
        <v>188</v>
      </c>
      <c r="D150" s="216"/>
      <c r="E150" s="130"/>
      <c r="F150" s="163"/>
    </row>
    <row r="151" spans="1:6" x14ac:dyDescent="0.25">
      <c r="A151" s="358"/>
      <c r="B151" s="355"/>
      <c r="C151" s="199" t="s">
        <v>418</v>
      </c>
      <c r="D151" s="216"/>
      <c r="E151" s="130"/>
      <c r="F151" s="163"/>
    </row>
    <row r="152" spans="1:6" ht="25.5" x14ac:dyDescent="0.25">
      <c r="A152" s="358"/>
      <c r="B152" s="355"/>
      <c r="C152" s="199" t="s">
        <v>419</v>
      </c>
      <c r="D152" s="216"/>
      <c r="E152" s="130"/>
      <c r="F152" s="163"/>
    </row>
    <row r="153" spans="1:6" ht="25.5" x14ac:dyDescent="0.25">
      <c r="A153" s="358"/>
      <c r="B153" s="355"/>
      <c r="C153" s="199" t="s">
        <v>189</v>
      </c>
      <c r="D153" s="216"/>
      <c r="E153" s="130"/>
      <c r="F153" s="163"/>
    </row>
    <row r="154" spans="1:6" x14ac:dyDescent="0.25">
      <c r="A154" s="358"/>
      <c r="B154" s="355"/>
      <c r="C154" s="199" t="s">
        <v>190</v>
      </c>
      <c r="D154" s="216"/>
      <c r="E154" s="130"/>
      <c r="F154" s="163"/>
    </row>
    <row r="155" spans="1:6" ht="26.25" thickBot="1" x14ac:dyDescent="0.3">
      <c r="A155" s="363"/>
      <c r="B155" s="415"/>
      <c r="C155" s="237" t="s">
        <v>191</v>
      </c>
      <c r="D155" s="218"/>
      <c r="E155" s="164"/>
      <c r="F155" s="165"/>
    </row>
    <row r="156" spans="1:6" x14ac:dyDescent="0.25">
      <c r="A156" s="371">
        <v>24</v>
      </c>
      <c r="B156" s="373" t="s">
        <v>192</v>
      </c>
      <c r="C156" s="197" t="s">
        <v>193</v>
      </c>
      <c r="D156" s="262"/>
      <c r="E156" s="161"/>
      <c r="F156" s="162"/>
    </row>
    <row r="157" spans="1:6" x14ac:dyDescent="0.25">
      <c r="A157" s="372"/>
      <c r="B157" s="374"/>
      <c r="C157" s="199" t="s">
        <v>194</v>
      </c>
      <c r="D157" s="216"/>
      <c r="E157" s="130"/>
      <c r="F157" s="163"/>
    </row>
    <row r="158" spans="1:6" x14ac:dyDescent="0.25">
      <c r="A158" s="372"/>
      <c r="B158" s="374"/>
      <c r="C158" s="199" t="s">
        <v>195</v>
      </c>
      <c r="D158" s="216"/>
      <c r="E158" s="130"/>
      <c r="F158" s="163"/>
    </row>
    <row r="159" spans="1:6" x14ac:dyDescent="0.25">
      <c r="A159" s="372"/>
      <c r="B159" s="374"/>
      <c r="C159" s="199" t="s">
        <v>196</v>
      </c>
      <c r="D159" s="216"/>
      <c r="E159" s="130"/>
      <c r="F159" s="163"/>
    </row>
    <row r="160" spans="1:6" x14ac:dyDescent="0.25">
      <c r="A160" s="372"/>
      <c r="B160" s="374"/>
      <c r="C160" s="199" t="s">
        <v>197</v>
      </c>
      <c r="D160" s="216"/>
      <c r="E160" s="130"/>
      <c r="F160" s="163"/>
    </row>
    <row r="161" spans="1:6" x14ac:dyDescent="0.25">
      <c r="A161" s="372"/>
      <c r="B161" s="374"/>
      <c r="C161" s="199" t="s">
        <v>198</v>
      </c>
      <c r="D161" s="216"/>
      <c r="E161" s="130"/>
      <c r="F161" s="163"/>
    </row>
    <row r="162" spans="1:6" x14ac:dyDescent="0.25">
      <c r="A162" s="372"/>
      <c r="B162" s="374"/>
      <c r="C162" s="199" t="s">
        <v>199</v>
      </c>
      <c r="D162" s="216"/>
      <c r="E162" s="130"/>
      <c r="F162" s="163"/>
    </row>
    <row r="163" spans="1:6" x14ac:dyDescent="0.25">
      <c r="A163" s="372"/>
      <c r="B163" s="374"/>
      <c r="C163" s="199" t="s">
        <v>200</v>
      </c>
      <c r="D163" s="216"/>
      <c r="E163" s="130"/>
      <c r="F163" s="163"/>
    </row>
    <row r="164" spans="1:6" x14ac:dyDescent="0.25">
      <c r="A164" s="372"/>
      <c r="B164" s="374"/>
      <c r="C164" s="199" t="s">
        <v>201</v>
      </c>
      <c r="D164" s="216"/>
      <c r="E164" s="130"/>
      <c r="F164" s="163"/>
    </row>
    <row r="165" spans="1:6" x14ac:dyDescent="0.25">
      <c r="A165" s="372"/>
      <c r="B165" s="374"/>
      <c r="C165" s="199" t="s">
        <v>476</v>
      </c>
      <c r="D165" s="216"/>
      <c r="E165" s="130"/>
      <c r="F165" s="163"/>
    </row>
    <row r="166" spans="1:6" ht="25.5" x14ac:dyDescent="0.25">
      <c r="A166" s="372"/>
      <c r="B166" s="374"/>
      <c r="C166" s="199" t="s">
        <v>420</v>
      </c>
      <c r="D166" s="216"/>
      <c r="E166" s="130"/>
      <c r="F166" s="163"/>
    </row>
    <row r="167" spans="1:6" x14ac:dyDescent="0.25">
      <c r="A167" s="372"/>
      <c r="B167" s="374"/>
      <c r="C167" s="199" t="s">
        <v>202</v>
      </c>
      <c r="D167" s="216"/>
      <c r="E167" s="130"/>
      <c r="F167" s="163"/>
    </row>
    <row r="168" spans="1:6" x14ac:dyDescent="0.25">
      <c r="A168" s="372"/>
      <c r="B168" s="374"/>
      <c r="C168" s="199" t="s">
        <v>203</v>
      </c>
      <c r="D168" s="216"/>
      <c r="E168" s="130"/>
      <c r="F168" s="163"/>
    </row>
    <row r="169" spans="1:6" ht="25.5" x14ac:dyDescent="0.25">
      <c r="A169" s="372"/>
      <c r="B169" s="374"/>
      <c r="C169" s="199" t="s">
        <v>204</v>
      </c>
      <c r="D169" s="216"/>
      <c r="E169" s="130"/>
      <c r="F169" s="163"/>
    </row>
    <row r="170" spans="1:6" ht="15.75" thickBot="1" x14ac:dyDescent="0.3">
      <c r="A170" s="376"/>
      <c r="B170" s="375"/>
      <c r="C170" s="237" t="s">
        <v>205</v>
      </c>
      <c r="D170" s="218"/>
      <c r="E170" s="164"/>
      <c r="F170" s="165"/>
    </row>
    <row r="171" spans="1:6" x14ac:dyDescent="0.25">
      <c r="A171" s="371">
        <v>25</v>
      </c>
      <c r="B171" s="369" t="s">
        <v>206</v>
      </c>
      <c r="C171" s="197" t="s">
        <v>207</v>
      </c>
      <c r="D171" s="181"/>
      <c r="E171" s="161"/>
      <c r="F171" s="162"/>
    </row>
    <row r="172" spans="1:6" x14ac:dyDescent="0.25">
      <c r="A172" s="372"/>
      <c r="B172" s="370"/>
      <c r="C172" s="199" t="s">
        <v>208</v>
      </c>
      <c r="D172" s="175"/>
      <c r="E172" s="130"/>
      <c r="F172" s="163"/>
    </row>
    <row r="173" spans="1:6" x14ac:dyDescent="0.25">
      <c r="A173" s="372"/>
      <c r="B173" s="370"/>
      <c r="C173" s="199" t="s">
        <v>209</v>
      </c>
      <c r="D173" s="175"/>
      <c r="E173" s="130"/>
      <c r="F173" s="163"/>
    </row>
    <row r="174" spans="1:6" x14ac:dyDescent="0.25">
      <c r="A174" s="372"/>
      <c r="B174" s="370"/>
      <c r="C174" s="199" t="s">
        <v>210</v>
      </c>
      <c r="D174" s="175"/>
      <c r="E174" s="130"/>
      <c r="F174" s="163"/>
    </row>
    <row r="175" spans="1:6" ht="15.75" thickBot="1" x14ac:dyDescent="0.3">
      <c r="A175" s="376"/>
      <c r="B175" s="416"/>
      <c r="C175" s="237" t="s">
        <v>211</v>
      </c>
      <c r="D175" s="176"/>
      <c r="E175" s="164"/>
      <c r="F175" s="165"/>
    </row>
    <row r="176" spans="1:6" ht="25.5" x14ac:dyDescent="0.25">
      <c r="A176" s="371">
        <v>26</v>
      </c>
      <c r="B176" s="369" t="s">
        <v>212</v>
      </c>
      <c r="C176" s="197" t="s">
        <v>213</v>
      </c>
      <c r="D176" s="181"/>
      <c r="E176" s="161"/>
      <c r="F176" s="162"/>
    </row>
    <row r="177" spans="1:6" x14ac:dyDescent="0.25">
      <c r="A177" s="372"/>
      <c r="B177" s="370"/>
      <c r="C177" s="199" t="s">
        <v>214</v>
      </c>
      <c r="D177" s="175"/>
      <c r="E177" s="130"/>
      <c r="F177" s="163"/>
    </row>
    <row r="178" spans="1:6" ht="15.75" thickBot="1" x14ac:dyDescent="0.3">
      <c r="A178" s="376"/>
      <c r="B178" s="416"/>
      <c r="C178" s="237" t="s">
        <v>215</v>
      </c>
      <c r="D178" s="176"/>
      <c r="E178" s="164"/>
      <c r="F178" s="165"/>
    </row>
    <row r="179" spans="1:6" x14ac:dyDescent="0.25">
      <c r="A179" s="371">
        <v>27</v>
      </c>
      <c r="B179" s="369" t="s">
        <v>216</v>
      </c>
      <c r="C179" s="197" t="s">
        <v>217</v>
      </c>
      <c r="D179" s="181"/>
      <c r="E179" s="161"/>
      <c r="F179" s="162"/>
    </row>
    <row r="180" spans="1:6" x14ac:dyDescent="0.25">
      <c r="A180" s="372"/>
      <c r="B180" s="370"/>
      <c r="C180" s="199" t="s">
        <v>218</v>
      </c>
      <c r="D180" s="175"/>
      <c r="E180" s="130"/>
      <c r="F180" s="163"/>
    </row>
    <row r="181" spans="1:6" ht="15.75" thickBot="1" x14ac:dyDescent="0.3">
      <c r="A181" s="376"/>
      <c r="B181" s="416"/>
      <c r="C181" s="237" t="s">
        <v>219</v>
      </c>
      <c r="D181" s="176"/>
      <c r="E181" s="164"/>
      <c r="F181" s="165"/>
    </row>
    <row r="182" spans="1:6" x14ac:dyDescent="0.25">
      <c r="A182" s="371">
        <v>28</v>
      </c>
      <c r="B182" s="373" t="s">
        <v>220</v>
      </c>
      <c r="C182" s="197" t="s">
        <v>221</v>
      </c>
      <c r="D182" s="262"/>
      <c r="E182" s="161"/>
      <c r="F182" s="162"/>
    </row>
    <row r="183" spans="1:6" x14ac:dyDescent="0.25">
      <c r="A183" s="372"/>
      <c r="B183" s="374"/>
      <c r="C183" s="199" t="s">
        <v>222</v>
      </c>
      <c r="D183" s="216"/>
      <c r="E183" s="130"/>
      <c r="F183" s="163"/>
    </row>
    <row r="184" spans="1:6" ht="18" customHeight="1" x14ac:dyDescent="0.25">
      <c r="A184" s="372"/>
      <c r="B184" s="374"/>
      <c r="C184" s="199" t="s">
        <v>223</v>
      </c>
      <c r="D184" s="216"/>
      <c r="E184" s="130"/>
      <c r="F184" s="163"/>
    </row>
    <row r="185" spans="1:6" x14ac:dyDescent="0.25">
      <c r="A185" s="372"/>
      <c r="B185" s="374"/>
      <c r="C185" s="199" t="s">
        <v>224</v>
      </c>
      <c r="D185" s="216"/>
      <c r="E185" s="130"/>
      <c r="F185" s="163"/>
    </row>
    <row r="186" spans="1:6" x14ac:dyDescent="0.25">
      <c r="A186" s="372"/>
      <c r="B186" s="374"/>
      <c r="C186" s="199" t="s">
        <v>225</v>
      </c>
      <c r="D186" s="216"/>
      <c r="E186" s="130"/>
      <c r="F186" s="163"/>
    </row>
    <row r="187" spans="1:6" x14ac:dyDescent="0.25">
      <c r="A187" s="372"/>
      <c r="B187" s="374"/>
      <c r="C187" s="199" t="s">
        <v>226</v>
      </c>
      <c r="D187" s="216"/>
      <c r="E187" s="130"/>
      <c r="F187" s="163"/>
    </row>
    <row r="188" spans="1:6" x14ac:dyDescent="0.25">
      <c r="A188" s="372"/>
      <c r="B188" s="374"/>
      <c r="C188" s="199" t="s">
        <v>227</v>
      </c>
      <c r="D188" s="216"/>
      <c r="E188" s="130"/>
      <c r="F188" s="163"/>
    </row>
    <row r="189" spans="1:6" ht="30.75" customHeight="1" x14ac:dyDescent="0.25">
      <c r="A189" s="372"/>
      <c r="B189" s="374"/>
      <c r="C189" s="199" t="s">
        <v>228</v>
      </c>
      <c r="D189" s="216"/>
      <c r="E189" s="130"/>
      <c r="F189" s="163"/>
    </row>
    <row r="190" spans="1:6" ht="17.25" customHeight="1" x14ac:dyDescent="0.25">
      <c r="A190" s="372"/>
      <c r="B190" s="374"/>
      <c r="C190" s="199" t="s">
        <v>229</v>
      </c>
      <c r="D190" s="216"/>
      <c r="E190" s="130"/>
      <c r="F190" s="163"/>
    </row>
    <row r="191" spans="1:6" x14ac:dyDescent="0.25">
      <c r="A191" s="372"/>
      <c r="B191" s="374"/>
      <c r="C191" s="199" t="s">
        <v>230</v>
      </c>
      <c r="D191" s="216"/>
      <c r="E191" s="130"/>
      <c r="F191" s="163"/>
    </row>
    <row r="192" spans="1:6" ht="15.75" thickBot="1" x14ac:dyDescent="0.3">
      <c r="A192" s="376"/>
      <c r="B192" s="375"/>
      <c r="C192" s="237" t="s">
        <v>231</v>
      </c>
      <c r="D192" s="218"/>
      <c r="E192" s="164"/>
      <c r="F192" s="165"/>
    </row>
    <row r="193" spans="1:6" ht="25.5" x14ac:dyDescent="0.25">
      <c r="A193" s="417">
        <v>29</v>
      </c>
      <c r="B193" s="369" t="s">
        <v>232</v>
      </c>
      <c r="C193" s="197" t="s">
        <v>233</v>
      </c>
      <c r="D193" s="181"/>
      <c r="E193" s="161"/>
      <c r="F193" s="162"/>
    </row>
    <row r="194" spans="1:6" ht="25.5" x14ac:dyDescent="0.25">
      <c r="A194" s="393"/>
      <c r="B194" s="370"/>
      <c r="C194" s="199" t="s">
        <v>234</v>
      </c>
      <c r="D194" s="175"/>
      <c r="E194" s="130"/>
      <c r="F194" s="163"/>
    </row>
    <row r="195" spans="1:6" x14ac:dyDescent="0.25">
      <c r="A195" s="393"/>
      <c r="B195" s="370"/>
      <c r="C195" s="199" t="s">
        <v>235</v>
      </c>
      <c r="D195" s="175"/>
      <c r="E195" s="130"/>
      <c r="F195" s="163"/>
    </row>
    <row r="196" spans="1:6" ht="25.5" x14ac:dyDescent="0.25">
      <c r="A196" s="393"/>
      <c r="B196" s="370"/>
      <c r="C196" s="199" t="s">
        <v>236</v>
      </c>
      <c r="D196" s="175"/>
      <c r="E196" s="130"/>
      <c r="F196" s="163"/>
    </row>
    <row r="197" spans="1:6" x14ac:dyDescent="0.25">
      <c r="A197" s="393"/>
      <c r="B197" s="370"/>
      <c r="C197" s="199" t="s">
        <v>237</v>
      </c>
      <c r="D197" s="175"/>
      <c r="E197" s="130"/>
      <c r="F197" s="163"/>
    </row>
    <row r="198" spans="1:6" ht="25.5" x14ac:dyDescent="0.25">
      <c r="A198" s="393"/>
      <c r="B198" s="370"/>
      <c r="C198" s="199" t="s">
        <v>238</v>
      </c>
      <c r="D198" s="175"/>
      <c r="E198" s="130"/>
      <c r="F198" s="163"/>
    </row>
    <row r="199" spans="1:6" ht="25.5" x14ac:dyDescent="0.25">
      <c r="A199" s="393"/>
      <c r="B199" s="370"/>
      <c r="C199" s="199" t="s">
        <v>239</v>
      </c>
      <c r="D199" s="175"/>
      <c r="E199" s="130"/>
      <c r="F199" s="163"/>
    </row>
    <row r="200" spans="1:6" ht="25.5" x14ac:dyDescent="0.25">
      <c r="A200" s="393"/>
      <c r="B200" s="370"/>
      <c r="C200" s="199" t="s">
        <v>240</v>
      </c>
      <c r="D200" s="175"/>
      <c r="E200" s="130"/>
      <c r="F200" s="163"/>
    </row>
    <row r="201" spans="1:6" x14ac:dyDescent="0.25">
      <c r="A201" s="393"/>
      <c r="B201" s="370"/>
      <c r="C201" s="199" t="s">
        <v>241</v>
      </c>
      <c r="D201" s="175"/>
      <c r="E201" s="130"/>
      <c r="F201" s="163"/>
    </row>
    <row r="202" spans="1:6" x14ac:dyDescent="0.25">
      <c r="A202" s="393"/>
      <c r="B202" s="370"/>
      <c r="C202" s="199" t="s">
        <v>242</v>
      </c>
      <c r="D202" s="175"/>
      <c r="E202" s="130"/>
      <c r="F202" s="163"/>
    </row>
    <row r="203" spans="1:6" ht="26.25" thickBot="1" x14ac:dyDescent="0.3">
      <c r="A203" s="418"/>
      <c r="B203" s="416"/>
      <c r="C203" s="237" t="s">
        <v>243</v>
      </c>
      <c r="D203" s="176"/>
      <c r="E203" s="164"/>
      <c r="F203" s="165"/>
    </row>
    <row r="204" spans="1:6" x14ac:dyDescent="0.25">
      <c r="A204" s="371">
        <v>30</v>
      </c>
      <c r="B204" s="369" t="s">
        <v>244</v>
      </c>
      <c r="C204" s="197" t="s">
        <v>245</v>
      </c>
      <c r="D204" s="181"/>
      <c r="E204" s="161"/>
      <c r="F204" s="162"/>
    </row>
    <row r="205" spans="1:6" ht="15.75" thickBot="1" x14ac:dyDescent="0.3">
      <c r="A205" s="384"/>
      <c r="B205" s="385"/>
      <c r="C205" s="201" t="s">
        <v>246</v>
      </c>
      <c r="D205" s="177"/>
      <c r="E205" s="166"/>
      <c r="F205" s="167"/>
    </row>
    <row r="206" spans="1:6" x14ac:dyDescent="0.25">
      <c r="A206" s="371">
        <v>31</v>
      </c>
      <c r="B206" s="369" t="s">
        <v>247</v>
      </c>
      <c r="C206" s="197" t="s">
        <v>248</v>
      </c>
      <c r="D206" s="181"/>
      <c r="E206" s="161"/>
      <c r="F206" s="162"/>
    </row>
    <row r="207" spans="1:6" x14ac:dyDescent="0.25">
      <c r="A207" s="372"/>
      <c r="B207" s="370"/>
      <c r="C207" s="199" t="s">
        <v>249</v>
      </c>
      <c r="D207" s="175"/>
      <c r="E207" s="130"/>
      <c r="F207" s="163"/>
    </row>
    <row r="208" spans="1:6" ht="38.25" x14ac:dyDescent="0.25">
      <c r="A208" s="372"/>
      <c r="B208" s="370"/>
      <c r="C208" s="199" t="s">
        <v>421</v>
      </c>
      <c r="D208" s="175"/>
      <c r="E208" s="130"/>
      <c r="F208" s="163"/>
    </row>
    <row r="209" spans="1:6" ht="26.25" thickBot="1" x14ac:dyDescent="0.3">
      <c r="A209" s="384"/>
      <c r="B209" s="385"/>
      <c r="C209" s="201" t="s">
        <v>250</v>
      </c>
      <c r="D209" s="177"/>
      <c r="E209" s="166"/>
      <c r="F209" s="167"/>
    </row>
    <row r="210" spans="1:6" ht="25.5" x14ac:dyDescent="0.25">
      <c r="A210" s="371">
        <v>32</v>
      </c>
      <c r="B210" s="373" t="s">
        <v>251</v>
      </c>
      <c r="C210" s="197" t="s">
        <v>252</v>
      </c>
      <c r="D210" s="262"/>
      <c r="E210" s="161"/>
      <c r="F210" s="162"/>
    </row>
    <row r="211" spans="1:6" ht="25.5" x14ac:dyDescent="0.25">
      <c r="A211" s="372"/>
      <c r="B211" s="374"/>
      <c r="C211" s="199" t="s">
        <v>422</v>
      </c>
      <c r="D211" s="216"/>
      <c r="E211" s="130"/>
      <c r="F211" s="163"/>
    </row>
    <row r="212" spans="1:6" x14ac:dyDescent="0.25">
      <c r="A212" s="372"/>
      <c r="B212" s="374"/>
      <c r="C212" s="199" t="s">
        <v>253</v>
      </c>
      <c r="D212" s="216"/>
      <c r="E212" s="130"/>
      <c r="F212" s="163"/>
    </row>
    <row r="213" spans="1:6" x14ac:dyDescent="0.25">
      <c r="A213" s="372"/>
      <c r="B213" s="374"/>
      <c r="C213" s="199" t="s">
        <v>254</v>
      </c>
      <c r="D213" s="216"/>
      <c r="E213" s="130"/>
      <c r="F213" s="163"/>
    </row>
    <row r="214" spans="1:6" x14ac:dyDescent="0.25">
      <c r="A214" s="372"/>
      <c r="B214" s="374"/>
      <c r="C214" s="199" t="s">
        <v>255</v>
      </c>
      <c r="D214" s="216"/>
      <c r="E214" s="130"/>
      <c r="F214" s="163"/>
    </row>
    <row r="215" spans="1:6" ht="25.5" x14ac:dyDescent="0.25">
      <c r="A215" s="372"/>
      <c r="B215" s="374"/>
      <c r="C215" s="199" t="s">
        <v>256</v>
      </c>
      <c r="D215" s="216"/>
      <c r="E215" s="130"/>
      <c r="F215" s="163"/>
    </row>
    <row r="216" spans="1:6" x14ac:dyDescent="0.25">
      <c r="A216" s="372"/>
      <c r="B216" s="374"/>
      <c r="C216" s="199" t="s">
        <v>257</v>
      </c>
      <c r="D216" s="216"/>
      <c r="E216" s="130"/>
      <c r="F216" s="163"/>
    </row>
    <row r="217" spans="1:6" x14ac:dyDescent="0.25">
      <c r="A217" s="372"/>
      <c r="B217" s="374"/>
      <c r="C217" s="199" t="s">
        <v>258</v>
      </c>
      <c r="D217" s="216"/>
      <c r="E217" s="130"/>
      <c r="F217" s="163"/>
    </row>
    <row r="218" spans="1:6" x14ac:dyDescent="0.25">
      <c r="A218" s="372"/>
      <c r="B218" s="374"/>
      <c r="C218" s="199" t="s">
        <v>259</v>
      </c>
      <c r="D218" s="216"/>
      <c r="E218" s="130"/>
      <c r="F218" s="163"/>
    </row>
    <row r="219" spans="1:6" x14ac:dyDescent="0.25">
      <c r="A219" s="372"/>
      <c r="B219" s="374"/>
      <c r="C219" s="199" t="s">
        <v>260</v>
      </c>
      <c r="D219" s="216"/>
      <c r="E219" s="130"/>
      <c r="F219" s="163"/>
    </row>
    <row r="220" spans="1:6" x14ac:dyDescent="0.25">
      <c r="A220" s="372"/>
      <c r="B220" s="374"/>
      <c r="C220" s="199" t="s">
        <v>261</v>
      </c>
      <c r="D220" s="216"/>
      <c r="E220" s="130"/>
      <c r="F220" s="163"/>
    </row>
    <row r="221" spans="1:6" ht="25.5" x14ac:dyDescent="0.25">
      <c r="A221" s="372"/>
      <c r="B221" s="374"/>
      <c r="C221" s="199" t="s">
        <v>262</v>
      </c>
      <c r="D221" s="216"/>
      <c r="E221" s="130"/>
      <c r="F221" s="163"/>
    </row>
    <row r="222" spans="1:6" x14ac:dyDescent="0.25">
      <c r="A222" s="372"/>
      <c r="B222" s="374"/>
      <c r="C222" s="199" t="s">
        <v>263</v>
      </c>
      <c r="D222" s="216"/>
      <c r="E222" s="130"/>
      <c r="F222" s="163"/>
    </row>
    <row r="223" spans="1:6" x14ac:dyDescent="0.25">
      <c r="A223" s="372"/>
      <c r="B223" s="374"/>
      <c r="C223" s="199" t="s">
        <v>264</v>
      </c>
      <c r="D223" s="216"/>
      <c r="E223" s="130"/>
      <c r="F223" s="163"/>
    </row>
    <row r="224" spans="1:6" x14ac:dyDescent="0.25">
      <c r="A224" s="372"/>
      <c r="B224" s="374"/>
      <c r="C224" s="199" t="s">
        <v>265</v>
      </c>
      <c r="D224" s="216"/>
      <c r="E224" s="130"/>
      <c r="F224" s="163"/>
    </row>
    <row r="225" spans="1:6" x14ac:dyDescent="0.25">
      <c r="A225" s="372"/>
      <c r="B225" s="374"/>
      <c r="C225" s="199" t="s">
        <v>266</v>
      </c>
      <c r="D225" s="216"/>
      <c r="E225" s="130"/>
      <c r="F225" s="163"/>
    </row>
    <row r="226" spans="1:6" x14ac:dyDescent="0.25">
      <c r="A226" s="372"/>
      <c r="B226" s="374"/>
      <c r="C226" s="199" t="s">
        <v>267</v>
      </c>
      <c r="D226" s="216"/>
      <c r="E226" s="130"/>
      <c r="F226" s="163"/>
    </row>
    <row r="227" spans="1:6" x14ac:dyDescent="0.25">
      <c r="A227" s="372"/>
      <c r="B227" s="374"/>
      <c r="C227" s="199" t="s">
        <v>268</v>
      </c>
      <c r="D227" s="216"/>
      <c r="E227" s="130"/>
      <c r="F227" s="163"/>
    </row>
    <row r="228" spans="1:6" x14ac:dyDescent="0.25">
      <c r="A228" s="372"/>
      <c r="B228" s="374"/>
      <c r="C228" s="199" t="s">
        <v>269</v>
      </c>
      <c r="D228" s="216"/>
      <c r="E228" s="130"/>
      <c r="F228" s="163"/>
    </row>
    <row r="229" spans="1:6" x14ac:dyDescent="0.25">
      <c r="A229" s="372"/>
      <c r="B229" s="374"/>
      <c r="C229" s="199" t="s">
        <v>270</v>
      </c>
      <c r="D229" s="216"/>
      <c r="E229" s="130"/>
      <c r="F229" s="163"/>
    </row>
    <row r="230" spans="1:6" x14ac:dyDescent="0.25">
      <c r="A230" s="372"/>
      <c r="B230" s="374"/>
      <c r="C230" s="199" t="s">
        <v>271</v>
      </c>
      <c r="D230" s="216"/>
      <c r="E230" s="130"/>
      <c r="F230" s="163"/>
    </row>
    <row r="231" spans="1:6" x14ac:dyDescent="0.25">
      <c r="A231" s="372"/>
      <c r="B231" s="374"/>
      <c r="C231" s="199" t="s">
        <v>272</v>
      </c>
      <c r="D231" s="216"/>
      <c r="E231" s="130"/>
      <c r="F231" s="163"/>
    </row>
    <row r="232" spans="1:6" x14ac:dyDescent="0.25">
      <c r="A232" s="372"/>
      <c r="B232" s="374"/>
      <c r="C232" s="199" t="s">
        <v>273</v>
      </c>
      <c r="D232" s="216"/>
      <c r="E232" s="130"/>
      <c r="F232" s="163"/>
    </row>
    <row r="233" spans="1:6" x14ac:dyDescent="0.25">
      <c r="A233" s="372"/>
      <c r="B233" s="374"/>
      <c r="C233" s="199" t="s">
        <v>274</v>
      </c>
      <c r="D233" s="216"/>
      <c r="E233" s="130"/>
      <c r="F233" s="163"/>
    </row>
    <row r="234" spans="1:6" x14ac:dyDescent="0.25">
      <c r="A234" s="372"/>
      <c r="B234" s="374"/>
      <c r="C234" s="199" t="s">
        <v>275</v>
      </c>
      <c r="D234" s="216"/>
      <c r="E234" s="130"/>
      <c r="F234" s="163"/>
    </row>
    <row r="235" spans="1:6" x14ac:dyDescent="0.25">
      <c r="A235" s="372"/>
      <c r="B235" s="374"/>
      <c r="C235" s="199" t="s">
        <v>276</v>
      </c>
      <c r="D235" s="216"/>
      <c r="E235" s="130"/>
      <c r="F235" s="163"/>
    </row>
    <row r="236" spans="1:6" x14ac:dyDescent="0.25">
      <c r="A236" s="372"/>
      <c r="B236" s="374"/>
      <c r="C236" s="199" t="s">
        <v>277</v>
      </c>
      <c r="D236" s="216"/>
      <c r="E236" s="130"/>
      <c r="F236" s="163"/>
    </row>
    <row r="237" spans="1:6" x14ac:dyDescent="0.25">
      <c r="A237" s="372"/>
      <c r="B237" s="374"/>
      <c r="C237" s="199" t="s">
        <v>278</v>
      </c>
      <c r="D237" s="216"/>
      <c r="E237" s="130"/>
      <c r="F237" s="163"/>
    </row>
    <row r="238" spans="1:6" x14ac:dyDescent="0.25">
      <c r="A238" s="372"/>
      <c r="B238" s="374"/>
      <c r="C238" s="199" t="s">
        <v>279</v>
      </c>
      <c r="D238" s="216"/>
      <c r="E238" s="130"/>
      <c r="F238" s="163"/>
    </row>
    <row r="239" spans="1:6" ht="25.5" x14ac:dyDescent="0.25">
      <c r="A239" s="372"/>
      <c r="B239" s="374"/>
      <c r="C239" s="199" t="s">
        <v>477</v>
      </c>
      <c r="D239" s="216"/>
      <c r="E239" s="130"/>
      <c r="F239" s="163"/>
    </row>
    <row r="240" spans="1:6" ht="25.5" x14ac:dyDescent="0.25">
      <c r="A240" s="372"/>
      <c r="B240" s="374"/>
      <c r="C240" s="199" t="s">
        <v>478</v>
      </c>
      <c r="D240" s="216"/>
      <c r="E240" s="130"/>
      <c r="F240" s="163"/>
    </row>
    <row r="241" spans="1:6" ht="25.5" x14ac:dyDescent="0.25">
      <c r="A241" s="372"/>
      <c r="B241" s="374"/>
      <c r="C241" s="199" t="s">
        <v>280</v>
      </c>
      <c r="D241" s="265"/>
      <c r="E241" s="130"/>
      <c r="F241" s="163"/>
    </row>
    <row r="242" spans="1:6" ht="25.5" x14ac:dyDescent="0.25">
      <c r="A242" s="372"/>
      <c r="B242" s="374"/>
      <c r="C242" s="199" t="s">
        <v>423</v>
      </c>
      <c r="D242" s="265"/>
      <c r="E242" s="130"/>
      <c r="F242" s="163"/>
    </row>
    <row r="243" spans="1:6" ht="15.75" thickBot="1" x14ac:dyDescent="0.3">
      <c r="A243" s="376"/>
      <c r="B243" s="375"/>
      <c r="C243" s="237" t="s">
        <v>281</v>
      </c>
      <c r="D243" s="266"/>
      <c r="E243" s="164"/>
      <c r="F243" s="165"/>
    </row>
    <row r="244" spans="1:6" x14ac:dyDescent="0.25">
      <c r="A244" s="371">
        <v>33</v>
      </c>
      <c r="B244" s="373" t="s">
        <v>282</v>
      </c>
      <c r="C244" s="197" t="s">
        <v>283</v>
      </c>
      <c r="D244" s="262"/>
      <c r="E244" s="161"/>
      <c r="F244" s="162"/>
    </row>
    <row r="245" spans="1:6" x14ac:dyDescent="0.25">
      <c r="A245" s="372"/>
      <c r="B245" s="374"/>
      <c r="C245" s="199" t="s">
        <v>284</v>
      </c>
      <c r="D245" s="216"/>
      <c r="E245" s="130"/>
      <c r="F245" s="163"/>
    </row>
    <row r="246" spans="1:6" x14ac:dyDescent="0.25">
      <c r="A246" s="372"/>
      <c r="B246" s="374"/>
      <c r="C246" s="199" t="s">
        <v>285</v>
      </c>
      <c r="D246" s="216"/>
      <c r="E246" s="130"/>
      <c r="F246" s="163"/>
    </row>
    <row r="247" spans="1:6" x14ac:dyDescent="0.25">
      <c r="A247" s="372"/>
      <c r="B247" s="374"/>
      <c r="C247" s="199" t="s">
        <v>286</v>
      </c>
      <c r="D247" s="216"/>
      <c r="E247" s="130"/>
      <c r="F247" s="163"/>
    </row>
    <row r="248" spans="1:6" x14ac:dyDescent="0.25">
      <c r="A248" s="372"/>
      <c r="B248" s="374"/>
      <c r="C248" s="199" t="s">
        <v>287</v>
      </c>
      <c r="D248" s="216"/>
      <c r="E248" s="130"/>
      <c r="F248" s="163"/>
    </row>
    <row r="249" spans="1:6" ht="25.5" x14ac:dyDescent="0.25">
      <c r="A249" s="372"/>
      <c r="B249" s="374"/>
      <c r="C249" s="199" t="s">
        <v>288</v>
      </c>
      <c r="D249" s="216"/>
      <c r="E249" s="130"/>
      <c r="F249" s="163"/>
    </row>
    <row r="250" spans="1:6" x14ac:dyDescent="0.25">
      <c r="A250" s="372"/>
      <c r="B250" s="374"/>
      <c r="C250" s="199" t="s">
        <v>289</v>
      </c>
      <c r="D250" s="216"/>
      <c r="E250" s="130"/>
      <c r="F250" s="163"/>
    </row>
    <row r="251" spans="1:6" ht="15.75" thickBot="1" x14ac:dyDescent="0.3">
      <c r="A251" s="376"/>
      <c r="B251" s="375"/>
      <c r="C251" s="237" t="s">
        <v>290</v>
      </c>
      <c r="D251" s="218"/>
      <c r="E251" s="164"/>
      <c r="F251" s="165"/>
    </row>
    <row r="252" spans="1:6" x14ac:dyDescent="0.25">
      <c r="A252" s="348">
        <v>34</v>
      </c>
      <c r="B252" s="345" t="s">
        <v>291</v>
      </c>
      <c r="C252" s="197" t="s">
        <v>292</v>
      </c>
      <c r="D252" s="157"/>
      <c r="E252" s="161"/>
      <c r="F252" s="162"/>
    </row>
    <row r="253" spans="1:6" x14ac:dyDescent="0.25">
      <c r="A253" s="349"/>
      <c r="B253" s="346"/>
      <c r="C253" s="199" t="s">
        <v>293</v>
      </c>
      <c r="D253" s="216"/>
      <c r="E253" s="130"/>
      <c r="F253" s="163"/>
    </row>
    <row r="254" spans="1:6" x14ac:dyDescent="0.25">
      <c r="A254" s="349"/>
      <c r="B254" s="346"/>
      <c r="C254" s="199" t="s">
        <v>294</v>
      </c>
      <c r="D254" s="216"/>
      <c r="E254" s="130"/>
      <c r="F254" s="163"/>
    </row>
    <row r="255" spans="1:6" x14ac:dyDescent="0.25">
      <c r="A255" s="349"/>
      <c r="B255" s="346"/>
      <c r="C255" s="199" t="s">
        <v>295</v>
      </c>
      <c r="D255" s="216"/>
      <c r="E255" s="130"/>
      <c r="F255" s="163"/>
    </row>
    <row r="256" spans="1:6" x14ac:dyDescent="0.25">
      <c r="A256" s="349"/>
      <c r="B256" s="346"/>
      <c r="C256" s="199" t="s">
        <v>296</v>
      </c>
      <c r="D256" s="216"/>
      <c r="E256" s="130"/>
      <c r="F256" s="163"/>
    </row>
    <row r="257" spans="1:6" x14ac:dyDescent="0.25">
      <c r="A257" s="349"/>
      <c r="B257" s="346"/>
      <c r="C257" s="199" t="s">
        <v>297</v>
      </c>
      <c r="D257" s="216"/>
      <c r="E257" s="130"/>
      <c r="F257" s="163"/>
    </row>
    <row r="258" spans="1:6" x14ac:dyDescent="0.25">
      <c r="A258" s="349"/>
      <c r="B258" s="346"/>
      <c r="C258" s="199" t="s">
        <v>298</v>
      </c>
      <c r="D258" s="216"/>
      <c r="E258" s="130"/>
      <c r="F258" s="163"/>
    </row>
    <row r="259" spans="1:6" ht="15.75" thickBot="1" x14ac:dyDescent="0.3">
      <c r="A259" s="350"/>
      <c r="B259" s="347"/>
      <c r="C259" s="237" t="s">
        <v>299</v>
      </c>
      <c r="D259" s="218"/>
      <c r="E259" s="164"/>
      <c r="F259" s="165"/>
    </row>
    <row r="260" spans="1:6" ht="25.5" x14ac:dyDescent="0.25">
      <c r="A260" s="348">
        <v>35</v>
      </c>
      <c r="B260" s="345" t="s">
        <v>300</v>
      </c>
      <c r="C260" s="197" t="s">
        <v>301</v>
      </c>
      <c r="D260" s="262"/>
      <c r="E260" s="161"/>
      <c r="F260" s="162"/>
    </row>
    <row r="261" spans="1:6" ht="25.5" x14ac:dyDescent="0.25">
      <c r="A261" s="349"/>
      <c r="B261" s="346"/>
      <c r="C261" s="199" t="s">
        <v>302</v>
      </c>
      <c r="D261" s="216"/>
      <c r="E261" s="130"/>
      <c r="F261" s="163"/>
    </row>
    <row r="262" spans="1:6" ht="25.5" x14ac:dyDescent="0.25">
      <c r="A262" s="349"/>
      <c r="B262" s="346"/>
      <c r="C262" s="199" t="s">
        <v>303</v>
      </c>
      <c r="D262" s="216"/>
      <c r="E262" s="130"/>
      <c r="F262" s="163"/>
    </row>
    <row r="263" spans="1:6" x14ac:dyDescent="0.25">
      <c r="A263" s="349"/>
      <c r="B263" s="346"/>
      <c r="C263" s="199" t="s">
        <v>479</v>
      </c>
      <c r="D263" s="216"/>
      <c r="E263" s="130"/>
      <c r="F263" s="163"/>
    </row>
    <row r="264" spans="1:6" x14ac:dyDescent="0.25">
      <c r="A264" s="349"/>
      <c r="B264" s="346"/>
      <c r="C264" s="199" t="s">
        <v>304</v>
      </c>
      <c r="D264" s="216"/>
      <c r="E264" s="130"/>
      <c r="F264" s="163"/>
    </row>
    <row r="265" spans="1:6" ht="33.75" customHeight="1" x14ac:dyDescent="0.25">
      <c r="A265" s="349"/>
      <c r="B265" s="346"/>
      <c r="C265" s="199" t="s">
        <v>305</v>
      </c>
      <c r="D265" s="216"/>
      <c r="E265" s="130"/>
      <c r="F265" s="163"/>
    </row>
    <row r="266" spans="1:6" x14ac:dyDescent="0.25">
      <c r="A266" s="349"/>
      <c r="B266" s="346"/>
      <c r="C266" s="199" t="s">
        <v>306</v>
      </c>
      <c r="D266" s="216"/>
      <c r="E266" s="130"/>
      <c r="F266" s="163"/>
    </row>
    <row r="267" spans="1:6" ht="26.25" thickBot="1" x14ac:dyDescent="0.3">
      <c r="A267" s="350"/>
      <c r="B267" s="347"/>
      <c r="C267" s="237" t="s">
        <v>307</v>
      </c>
      <c r="D267" s="218"/>
      <c r="E267" s="164"/>
      <c r="F267" s="165"/>
    </row>
    <row r="268" spans="1:6" x14ac:dyDescent="0.25">
      <c r="A268" s="348">
        <v>36</v>
      </c>
      <c r="B268" s="351" t="s">
        <v>308</v>
      </c>
      <c r="C268" s="197" t="s">
        <v>309</v>
      </c>
      <c r="D268" s="181"/>
      <c r="E268" s="161"/>
      <c r="F268" s="162"/>
    </row>
    <row r="269" spans="1:6" ht="15.75" thickBot="1" x14ac:dyDescent="0.3">
      <c r="A269" s="353"/>
      <c r="B269" s="352"/>
      <c r="C269" s="201" t="s">
        <v>310</v>
      </c>
      <c r="D269" s="177"/>
      <c r="E269" s="166"/>
      <c r="F269" s="167"/>
    </row>
    <row r="270" spans="1:6" x14ac:dyDescent="0.25">
      <c r="A270" s="357">
        <v>37</v>
      </c>
      <c r="B270" s="345" t="s">
        <v>311</v>
      </c>
      <c r="C270" s="197" t="s">
        <v>312</v>
      </c>
      <c r="D270" s="262"/>
      <c r="E270" s="161"/>
      <c r="F270" s="162"/>
    </row>
    <row r="271" spans="1:6" x14ac:dyDescent="0.25">
      <c r="A271" s="358"/>
      <c r="B271" s="346"/>
      <c r="C271" s="199" t="s">
        <v>313</v>
      </c>
      <c r="D271" s="216"/>
      <c r="E271" s="130"/>
      <c r="F271" s="163"/>
    </row>
    <row r="272" spans="1:6" ht="15.75" thickBot="1" x14ac:dyDescent="0.3">
      <c r="A272" s="358"/>
      <c r="B272" s="364"/>
      <c r="C272" s="201" t="s">
        <v>314</v>
      </c>
      <c r="D272" s="217"/>
      <c r="E272" s="166"/>
      <c r="F272" s="167"/>
    </row>
    <row r="273" spans="1:6" ht="30.75" customHeight="1" x14ac:dyDescent="0.25">
      <c r="A273" s="357">
        <v>38</v>
      </c>
      <c r="B273" s="360" t="s">
        <v>315</v>
      </c>
      <c r="C273" s="278" t="s">
        <v>316</v>
      </c>
      <c r="D273" s="262"/>
      <c r="E273" s="161"/>
      <c r="F273" s="162"/>
    </row>
    <row r="274" spans="1:6" ht="32.25" customHeight="1" x14ac:dyDescent="0.25">
      <c r="A274" s="358"/>
      <c r="B274" s="361"/>
      <c r="C274" s="279" t="s">
        <v>317</v>
      </c>
      <c r="D274" s="216"/>
      <c r="E274" s="130"/>
      <c r="F274" s="163"/>
    </row>
    <row r="275" spans="1:6" ht="15" customHeight="1" x14ac:dyDescent="0.25">
      <c r="A275" s="358"/>
      <c r="B275" s="361"/>
      <c r="C275" s="279" t="s">
        <v>318</v>
      </c>
      <c r="D275" s="216"/>
      <c r="E275" s="130"/>
      <c r="F275" s="163"/>
    </row>
    <row r="276" spans="1:6" ht="30" customHeight="1" x14ac:dyDescent="0.25">
      <c r="A276" s="358"/>
      <c r="B276" s="361"/>
      <c r="C276" s="279" t="s">
        <v>319</v>
      </c>
      <c r="D276" s="216"/>
      <c r="E276" s="130"/>
      <c r="F276" s="163"/>
    </row>
    <row r="277" spans="1:6" ht="40.5" customHeight="1" thickBot="1" x14ac:dyDescent="0.3">
      <c r="A277" s="363"/>
      <c r="B277" s="362"/>
      <c r="C277" s="281" t="s">
        <v>335</v>
      </c>
      <c r="D277" s="218"/>
      <c r="E277" s="164"/>
      <c r="F277" s="165"/>
    </row>
    <row r="278" spans="1:6" x14ac:dyDescent="0.25">
      <c r="A278" s="357">
        <v>39</v>
      </c>
      <c r="B278" s="360" t="s">
        <v>320</v>
      </c>
      <c r="C278" s="197" t="s">
        <v>321</v>
      </c>
      <c r="D278" s="262"/>
      <c r="E278" s="161"/>
      <c r="F278" s="162"/>
    </row>
    <row r="279" spans="1:6" x14ac:dyDescent="0.25">
      <c r="A279" s="358"/>
      <c r="B279" s="361"/>
      <c r="C279" s="199" t="s">
        <v>322</v>
      </c>
      <c r="D279" s="216"/>
      <c r="E279" s="130"/>
      <c r="F279" s="163"/>
    </row>
    <row r="280" spans="1:6" x14ac:dyDescent="0.25">
      <c r="A280" s="358"/>
      <c r="B280" s="361"/>
      <c r="C280" s="199" t="s">
        <v>323</v>
      </c>
      <c r="D280" s="216"/>
      <c r="E280" s="130"/>
      <c r="F280" s="163"/>
    </row>
    <row r="281" spans="1:6" x14ac:dyDescent="0.25">
      <c r="A281" s="358"/>
      <c r="B281" s="361"/>
      <c r="C281" s="199" t="s">
        <v>324</v>
      </c>
      <c r="D281" s="216"/>
      <c r="E281" s="130"/>
      <c r="F281" s="163"/>
    </row>
    <row r="282" spans="1:6" x14ac:dyDescent="0.25">
      <c r="A282" s="358"/>
      <c r="B282" s="361"/>
      <c r="C282" s="199" t="s">
        <v>325</v>
      </c>
      <c r="D282" s="216"/>
      <c r="E282" s="130"/>
      <c r="F282" s="163"/>
    </row>
    <row r="283" spans="1:6" x14ac:dyDescent="0.25">
      <c r="A283" s="358"/>
      <c r="B283" s="361"/>
      <c r="C283" s="199" t="s">
        <v>326</v>
      </c>
      <c r="D283" s="216"/>
      <c r="E283" s="130"/>
      <c r="F283" s="163"/>
    </row>
    <row r="284" spans="1:6" ht="15.75" thickBot="1" x14ac:dyDescent="0.3">
      <c r="A284" s="363"/>
      <c r="B284" s="362"/>
      <c r="C284" s="237" t="s">
        <v>327</v>
      </c>
      <c r="D284" s="218"/>
      <c r="E284" s="164"/>
      <c r="F284" s="165"/>
    </row>
    <row r="285" spans="1:6" ht="44.25" customHeight="1" thickBot="1" x14ac:dyDescent="0.3">
      <c r="A285" s="263">
        <v>40</v>
      </c>
      <c r="B285" s="219" t="s">
        <v>328</v>
      </c>
      <c r="C285" s="212" t="s">
        <v>329</v>
      </c>
      <c r="D285" s="264"/>
      <c r="E285" s="168"/>
      <c r="F285" s="169"/>
    </row>
    <row r="286" spans="1:6" ht="15.75" thickBot="1" x14ac:dyDescent="0.3">
      <c r="A286" s="270">
        <v>41</v>
      </c>
      <c r="B286" s="419" t="s">
        <v>330</v>
      </c>
      <c r="C286" s="240" t="s">
        <v>331</v>
      </c>
      <c r="D286" s="178"/>
      <c r="E286" s="179"/>
      <c r="F286" s="180"/>
    </row>
    <row r="287" spans="1:6" x14ac:dyDescent="0.25">
      <c r="A287" s="357">
        <v>42</v>
      </c>
      <c r="B287" s="397" t="s">
        <v>332</v>
      </c>
      <c r="C287" s="197" t="s">
        <v>333</v>
      </c>
      <c r="D287" s="181"/>
      <c r="E287" s="161"/>
      <c r="F287" s="162"/>
    </row>
    <row r="288" spans="1:6" ht="26.25" thickBot="1" x14ac:dyDescent="0.3">
      <c r="A288" s="363"/>
      <c r="B288" s="399"/>
      <c r="C288" s="237" t="s">
        <v>334</v>
      </c>
      <c r="D288" s="176"/>
      <c r="E288" s="164"/>
      <c r="F288" s="165"/>
    </row>
    <row r="289" spans="1:6" x14ac:dyDescent="0.25">
      <c r="A289" s="182"/>
      <c r="B289" s="34"/>
      <c r="C289" s="34"/>
      <c r="D289" s="34"/>
      <c r="E289" s="183"/>
      <c r="F289" s="183"/>
    </row>
    <row r="290" spans="1:6" x14ac:dyDescent="0.25">
      <c r="A290" s="182"/>
      <c r="B290" s="34"/>
      <c r="C290" s="34"/>
      <c r="D290" s="34"/>
      <c r="E290" s="183"/>
      <c r="F290" s="183"/>
    </row>
    <row r="291" spans="1:6" x14ac:dyDescent="0.25">
      <c r="A291" s="182"/>
      <c r="B291" s="34"/>
      <c r="C291" s="34"/>
      <c r="D291" s="34"/>
      <c r="E291" s="183"/>
      <c r="F291" s="183"/>
    </row>
    <row r="292" spans="1:6" x14ac:dyDescent="0.25">
      <c r="A292" s="182"/>
      <c r="B292" s="34"/>
      <c r="C292" s="34"/>
      <c r="D292" s="34"/>
      <c r="E292" s="183"/>
      <c r="F292" s="183"/>
    </row>
    <row r="293" spans="1:6" x14ac:dyDescent="0.25">
      <c r="A293" s="182"/>
      <c r="B293" s="34"/>
      <c r="C293" s="34"/>
      <c r="D293" s="34"/>
      <c r="E293" s="183"/>
      <c r="F293" s="183"/>
    </row>
    <row r="294" spans="1:6" x14ac:dyDescent="0.25">
      <c r="A294" s="182"/>
      <c r="B294" s="34"/>
      <c r="C294" s="34"/>
      <c r="D294" s="34"/>
      <c r="E294" s="183"/>
      <c r="F294" s="183"/>
    </row>
    <row r="295" spans="1:6" x14ac:dyDescent="0.25">
      <c r="A295" s="182"/>
      <c r="B295" s="34"/>
      <c r="C295" s="34"/>
      <c r="D295" s="34"/>
      <c r="E295" s="183"/>
      <c r="F295" s="183"/>
    </row>
    <row r="296" spans="1:6" x14ac:dyDescent="0.25">
      <c r="A296" s="182"/>
      <c r="B296" s="34"/>
      <c r="C296" s="34"/>
      <c r="D296" s="34"/>
      <c r="E296" s="183"/>
      <c r="F296" s="183"/>
    </row>
    <row r="297" spans="1:6" x14ac:dyDescent="0.25">
      <c r="A297" s="170"/>
      <c r="B297" s="5"/>
      <c r="C297" s="5"/>
      <c r="D297" s="5"/>
    </row>
    <row r="298" spans="1:6" x14ac:dyDescent="0.25">
      <c r="A298" s="170"/>
      <c r="B298" s="5"/>
      <c r="C298" s="5"/>
      <c r="D298" s="5"/>
    </row>
    <row r="299" spans="1:6" x14ac:dyDescent="0.25">
      <c r="A299" s="170"/>
      <c r="B299" s="5"/>
      <c r="C299" s="5"/>
      <c r="D299" s="5"/>
    </row>
    <row r="300" spans="1:6" x14ac:dyDescent="0.25">
      <c r="A300" s="170"/>
      <c r="B300" s="5"/>
      <c r="C300" s="5"/>
      <c r="D300" s="5"/>
    </row>
    <row r="301" spans="1:6" x14ac:dyDescent="0.25">
      <c r="A301" s="170"/>
      <c r="B301" s="5"/>
      <c r="C301" s="5"/>
      <c r="D301" s="5"/>
    </row>
    <row r="302" spans="1:6" x14ac:dyDescent="0.25">
      <c r="A302" s="170"/>
      <c r="B302" s="5"/>
      <c r="C302" s="5"/>
      <c r="D302" s="5"/>
    </row>
    <row r="303" spans="1:6" x14ac:dyDescent="0.25">
      <c r="A303" s="170"/>
      <c r="B303" s="5"/>
      <c r="C303" s="5"/>
      <c r="D303" s="5"/>
    </row>
    <row r="304" spans="1:6" x14ac:dyDescent="0.25">
      <c r="A304" s="170"/>
      <c r="B304" s="5"/>
      <c r="C304" s="5"/>
      <c r="D304" s="5"/>
    </row>
    <row r="305" spans="1:4" x14ac:dyDescent="0.25">
      <c r="A305" s="170"/>
      <c r="B305" s="5"/>
      <c r="C305" s="5"/>
      <c r="D305" s="5"/>
    </row>
    <row r="306" spans="1:4" x14ac:dyDescent="0.25">
      <c r="A306" s="170"/>
      <c r="B306" s="5"/>
      <c r="C306" s="5"/>
      <c r="D306" s="5"/>
    </row>
    <row r="307" spans="1:4" x14ac:dyDescent="0.25">
      <c r="A307" s="170"/>
      <c r="B307" s="5"/>
      <c r="C307" s="5"/>
      <c r="D307" s="5"/>
    </row>
    <row r="308" spans="1:4" x14ac:dyDescent="0.25">
      <c r="A308" s="170"/>
      <c r="B308" s="5"/>
      <c r="C308" s="5"/>
      <c r="D308" s="5"/>
    </row>
    <row r="309" spans="1:4" x14ac:dyDescent="0.25">
      <c r="A309" s="170"/>
      <c r="B309" s="5"/>
      <c r="C309" s="5"/>
      <c r="D309" s="5"/>
    </row>
    <row r="310" spans="1:4" x14ac:dyDescent="0.25">
      <c r="A310" s="170"/>
      <c r="B310" s="5"/>
      <c r="C310" s="5"/>
      <c r="D310" s="5"/>
    </row>
    <row r="311" spans="1:4" x14ac:dyDescent="0.25">
      <c r="A311" s="170"/>
      <c r="B311" s="5"/>
      <c r="C311" s="5"/>
      <c r="D311" s="5"/>
    </row>
    <row r="312" spans="1:4" x14ac:dyDescent="0.25">
      <c r="A312" s="170"/>
      <c r="B312" s="5"/>
      <c r="C312" s="5"/>
      <c r="D312" s="5"/>
    </row>
    <row r="313" spans="1:4" x14ac:dyDescent="0.25">
      <c r="A313" s="170"/>
      <c r="B313" s="5"/>
      <c r="C313" s="5"/>
      <c r="D313" s="5"/>
    </row>
    <row r="314" spans="1:4" x14ac:dyDescent="0.25">
      <c r="A314" s="170"/>
      <c r="B314" s="5"/>
      <c r="C314" s="5"/>
      <c r="D314" s="5"/>
    </row>
    <row r="315" spans="1:4" x14ac:dyDescent="0.25">
      <c r="A315" s="170"/>
      <c r="B315" s="5"/>
      <c r="C315" s="5"/>
      <c r="D315" s="5"/>
    </row>
  </sheetData>
  <mergeCells count="66">
    <mergeCell ref="A273:A277"/>
    <mergeCell ref="B273:B277"/>
    <mergeCell ref="A278:A284"/>
    <mergeCell ref="B278:B284"/>
    <mergeCell ref="A287:A288"/>
    <mergeCell ref="B287:B288"/>
    <mergeCell ref="A260:A267"/>
    <mergeCell ref="B260:B267"/>
    <mergeCell ref="A268:A269"/>
    <mergeCell ref="B268:B269"/>
    <mergeCell ref="A270:A272"/>
    <mergeCell ref="B270:B272"/>
    <mergeCell ref="A210:A243"/>
    <mergeCell ref="B210:B243"/>
    <mergeCell ref="A244:A251"/>
    <mergeCell ref="B244:B251"/>
    <mergeCell ref="A252:A259"/>
    <mergeCell ref="B252:B259"/>
    <mergeCell ref="A193:A203"/>
    <mergeCell ref="B193:B203"/>
    <mergeCell ref="A204:A205"/>
    <mergeCell ref="B204:B205"/>
    <mergeCell ref="A206:A209"/>
    <mergeCell ref="B206:B209"/>
    <mergeCell ref="A176:A178"/>
    <mergeCell ref="B176:B178"/>
    <mergeCell ref="A179:A181"/>
    <mergeCell ref="B179:B181"/>
    <mergeCell ref="A182:A192"/>
    <mergeCell ref="B182:B192"/>
    <mergeCell ref="A142:A155"/>
    <mergeCell ref="B142:B155"/>
    <mergeCell ref="A156:A170"/>
    <mergeCell ref="B156:B170"/>
    <mergeCell ref="A171:A175"/>
    <mergeCell ref="B171:B175"/>
    <mergeCell ref="A122:A123"/>
    <mergeCell ref="B122:B123"/>
    <mergeCell ref="A124:A135"/>
    <mergeCell ref="B124:B135"/>
    <mergeCell ref="A136:A141"/>
    <mergeCell ref="B136:B141"/>
    <mergeCell ref="A87:A97"/>
    <mergeCell ref="B87:B97"/>
    <mergeCell ref="A98:A114"/>
    <mergeCell ref="B98:B114"/>
    <mergeCell ref="A116:A121"/>
    <mergeCell ref="B116:B121"/>
    <mergeCell ref="A52:A57"/>
    <mergeCell ref="B52:B57"/>
    <mergeCell ref="A58:A72"/>
    <mergeCell ref="B58:B72"/>
    <mergeCell ref="A73:A86"/>
    <mergeCell ref="B73:B86"/>
    <mergeCell ref="A32:A37"/>
    <mergeCell ref="B32:B37"/>
    <mergeCell ref="A38:A44"/>
    <mergeCell ref="B38:B44"/>
    <mergeCell ref="A46:A51"/>
    <mergeCell ref="B46:B51"/>
    <mergeCell ref="A10:A25"/>
    <mergeCell ref="B10:B25"/>
    <mergeCell ref="A26:A27"/>
    <mergeCell ref="B26:B27"/>
    <mergeCell ref="A28:A31"/>
    <mergeCell ref="B28:B31"/>
  </mergeCells>
  <pageMargins left="0.70866141732283472" right="0.70866141732283472" top="0.74803149606299213" bottom="0.7480314960629921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workbookViewId="0">
      <selection activeCell="B12" sqref="B12"/>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RUBROS'!C10</f>
        <v xml:space="preserve">EQUIPO IP/MPLS  PARA SUBESTACIONES ELÉCTRICAS CON MÍNIMO 4 INTERFACES C37.94 </v>
      </c>
      <c r="C5" s="313"/>
      <c r="D5" s="313"/>
      <c r="E5" s="313"/>
      <c r="F5" s="313"/>
      <c r="G5" s="315"/>
    </row>
    <row r="6" spans="1:7" x14ac:dyDescent="0.25">
      <c r="A6" s="64" t="s">
        <v>9</v>
      </c>
      <c r="B6" s="333" t="str">
        <f>'RESUMEN RUBROS'!B10</f>
        <v>R04</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ht="24.75" customHeight="1" x14ac:dyDescent="0.25">
      <c r="A11" s="38" t="str">
        <f>B6</f>
        <v>R04</v>
      </c>
      <c r="B11" s="45" t="str">
        <f>B5</f>
        <v xml:space="preserve">EQUIPO IP/MPLS  PARA SUBESTACIONES ELÉCTRICAS CON MÍNIMO 4 INTERFACES C37.94 </v>
      </c>
      <c r="C11" s="211">
        <f>'DESCRIPCION CANT Y VALOR TOTAL'!E8</f>
        <v>17</v>
      </c>
      <c r="D11" s="78"/>
      <c r="E11" s="20"/>
      <c r="F11" s="21">
        <v>1</v>
      </c>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c r="B27" s="61"/>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5"/>
  <sheetViews>
    <sheetView topLeftCell="A259" workbookViewId="0">
      <selection activeCell="C10" sqref="C10"/>
    </sheetView>
  </sheetViews>
  <sheetFormatPr baseColWidth="10" defaultRowHeight="15" x14ac:dyDescent="0.25"/>
  <cols>
    <col min="1" max="1" width="20" customWidth="1"/>
    <col min="2" max="2" width="31.7109375" bestFit="1" customWidth="1"/>
    <col min="3" max="3" width="43.85546875" customWidth="1"/>
    <col min="5" max="5" width="15.7109375" bestFit="1" customWidth="1"/>
    <col min="6" max="6" width="19.7109375" customWidth="1"/>
  </cols>
  <sheetData>
    <row r="1" spans="1:6" x14ac:dyDescent="0.25">
      <c r="A1" s="123" t="s">
        <v>500</v>
      </c>
    </row>
    <row r="2" spans="1:6" x14ac:dyDescent="0.25">
      <c r="A2" s="185"/>
      <c r="B2" s="138"/>
      <c r="C2" s="138"/>
      <c r="D2" s="138"/>
      <c r="E2" s="138"/>
      <c r="F2" s="138"/>
    </row>
    <row r="3" spans="1:6" ht="15.75" thickBot="1" x14ac:dyDescent="0.3">
      <c r="A3" s="138"/>
      <c r="B3" s="138"/>
      <c r="C3" s="138"/>
      <c r="D3" s="138"/>
      <c r="E3" s="138"/>
      <c r="F3" s="138"/>
    </row>
    <row r="4" spans="1:6" ht="24.75" customHeight="1" x14ac:dyDescent="0.25">
      <c r="A4" s="155" t="s">
        <v>78</v>
      </c>
      <c r="B4" s="155" t="s">
        <v>79</v>
      </c>
      <c r="C4" s="155" t="s">
        <v>82</v>
      </c>
      <c r="D4" s="155" t="s">
        <v>1</v>
      </c>
      <c r="E4" s="155" t="s">
        <v>80</v>
      </c>
      <c r="F4" s="155" t="s">
        <v>81</v>
      </c>
    </row>
    <row r="5" spans="1:6" x14ac:dyDescent="0.25">
      <c r="A5" s="151">
        <v>1</v>
      </c>
      <c r="B5" s="140" t="s">
        <v>66</v>
      </c>
      <c r="C5" s="426" t="s">
        <v>67</v>
      </c>
      <c r="D5" s="272"/>
      <c r="E5" s="272"/>
      <c r="F5" s="152"/>
    </row>
    <row r="6" spans="1:6" ht="15.75" customHeight="1" x14ac:dyDescent="0.25">
      <c r="A6" s="151">
        <v>2</v>
      </c>
      <c r="B6" s="140" t="s">
        <v>68</v>
      </c>
      <c r="C6" s="426" t="s">
        <v>363</v>
      </c>
      <c r="D6" s="272"/>
      <c r="E6" s="272"/>
      <c r="F6" s="152"/>
    </row>
    <row r="7" spans="1:6" x14ac:dyDescent="0.25">
      <c r="A7" s="151">
        <v>3</v>
      </c>
      <c r="B7" s="140" t="s">
        <v>69</v>
      </c>
      <c r="C7" s="426" t="s">
        <v>67</v>
      </c>
      <c r="D7" s="272"/>
      <c r="E7" s="272"/>
      <c r="F7" s="152"/>
    </row>
    <row r="8" spans="1:6" x14ac:dyDescent="0.25">
      <c r="A8" s="153">
        <v>4</v>
      </c>
      <c r="B8" s="141" t="s">
        <v>70</v>
      </c>
      <c r="C8" s="427" t="s">
        <v>67</v>
      </c>
      <c r="D8" s="142"/>
      <c r="E8" s="142"/>
      <c r="F8" s="154"/>
    </row>
    <row r="9" spans="1:6" ht="22.5" customHeight="1" thickBot="1" x14ac:dyDescent="0.3">
      <c r="A9" s="267">
        <v>5</v>
      </c>
      <c r="B9" s="142" t="s">
        <v>71</v>
      </c>
      <c r="C9" s="427">
        <v>4</v>
      </c>
      <c r="D9" s="142"/>
      <c r="E9" s="142"/>
      <c r="F9" s="143"/>
    </row>
    <row r="10" spans="1:6" ht="38.25" x14ac:dyDescent="0.25">
      <c r="A10" s="318">
        <v>6</v>
      </c>
      <c r="B10" s="366" t="s">
        <v>104</v>
      </c>
      <c r="C10" s="278" t="s">
        <v>453</v>
      </c>
      <c r="D10" s="157"/>
      <c r="E10" s="145"/>
      <c r="F10" s="146"/>
    </row>
    <row r="11" spans="1:6" ht="25.5" x14ac:dyDescent="0.25">
      <c r="A11" s="319"/>
      <c r="B11" s="367"/>
      <c r="C11" s="279" t="s">
        <v>454</v>
      </c>
      <c r="D11" s="158"/>
      <c r="E11" s="272"/>
      <c r="F11" s="147"/>
    </row>
    <row r="12" spans="1:6" ht="40.5" customHeight="1" x14ac:dyDescent="0.25">
      <c r="A12" s="319"/>
      <c r="B12" s="367"/>
      <c r="C12" s="279" t="s">
        <v>105</v>
      </c>
      <c r="D12" s="158"/>
      <c r="E12" s="272"/>
      <c r="F12" s="147"/>
    </row>
    <row r="13" spans="1:6" x14ac:dyDescent="0.25">
      <c r="A13" s="319"/>
      <c r="B13" s="367"/>
      <c r="C13" s="420" t="s">
        <v>106</v>
      </c>
      <c r="D13" s="158"/>
      <c r="E13" s="272"/>
      <c r="F13" s="147"/>
    </row>
    <row r="14" spans="1:6" x14ac:dyDescent="0.25">
      <c r="A14" s="319"/>
      <c r="B14" s="367"/>
      <c r="C14" s="420" t="s">
        <v>455</v>
      </c>
      <c r="D14" s="158"/>
      <c r="E14" s="272"/>
      <c r="F14" s="147"/>
    </row>
    <row r="15" spans="1:6" x14ac:dyDescent="0.25">
      <c r="A15" s="319"/>
      <c r="B15" s="367"/>
      <c r="C15" s="420" t="s">
        <v>107</v>
      </c>
      <c r="D15" s="159"/>
      <c r="E15" s="142"/>
      <c r="F15" s="150"/>
    </row>
    <row r="16" spans="1:6" x14ac:dyDescent="0.25">
      <c r="A16" s="319"/>
      <c r="B16" s="367"/>
      <c r="C16" s="420" t="s">
        <v>456</v>
      </c>
      <c r="D16" s="159"/>
      <c r="E16" s="142"/>
      <c r="F16" s="150"/>
    </row>
    <row r="17" spans="1:6" ht="31.5" customHeight="1" x14ac:dyDescent="0.25">
      <c r="A17" s="319"/>
      <c r="B17" s="367"/>
      <c r="C17" s="279" t="s">
        <v>108</v>
      </c>
      <c r="D17" s="159"/>
      <c r="E17" s="142"/>
      <c r="F17" s="150"/>
    </row>
    <row r="18" spans="1:6" ht="25.5" customHeight="1" x14ac:dyDescent="0.25">
      <c r="A18" s="319"/>
      <c r="B18" s="367"/>
      <c r="C18" s="420" t="s">
        <v>109</v>
      </c>
      <c r="D18" s="159"/>
      <c r="E18" s="142"/>
      <c r="F18" s="150"/>
    </row>
    <row r="19" spans="1:6" ht="18.75" customHeight="1" x14ac:dyDescent="0.25">
      <c r="A19" s="319"/>
      <c r="B19" s="367"/>
      <c r="C19" s="420" t="s">
        <v>110</v>
      </c>
      <c r="D19" s="159"/>
      <c r="E19" s="142"/>
      <c r="F19" s="150"/>
    </row>
    <row r="20" spans="1:6" ht="21" customHeight="1" x14ac:dyDescent="0.25">
      <c r="A20" s="319"/>
      <c r="B20" s="367"/>
      <c r="C20" s="420" t="s">
        <v>111</v>
      </c>
      <c r="D20" s="159"/>
      <c r="E20" s="142"/>
      <c r="F20" s="150"/>
    </row>
    <row r="21" spans="1:6" ht="38.25" customHeight="1" x14ac:dyDescent="0.25">
      <c r="A21" s="319"/>
      <c r="B21" s="367"/>
      <c r="C21" s="279" t="s">
        <v>378</v>
      </c>
      <c r="D21" s="159"/>
      <c r="E21" s="142"/>
      <c r="F21" s="150"/>
    </row>
    <row r="22" spans="1:6" ht="45" customHeight="1" x14ac:dyDescent="0.25">
      <c r="A22" s="319"/>
      <c r="B22" s="367"/>
      <c r="C22" s="279" t="s">
        <v>379</v>
      </c>
      <c r="D22" s="159"/>
      <c r="E22" s="142"/>
      <c r="F22" s="150"/>
    </row>
    <row r="23" spans="1:6" ht="32.25" customHeight="1" x14ac:dyDescent="0.25">
      <c r="A23" s="319"/>
      <c r="B23" s="367"/>
      <c r="C23" s="279" t="s">
        <v>380</v>
      </c>
      <c r="D23" s="159"/>
      <c r="E23" s="142"/>
      <c r="F23" s="150"/>
    </row>
    <row r="24" spans="1:6" ht="55.5" customHeight="1" x14ac:dyDescent="0.25">
      <c r="A24" s="319"/>
      <c r="B24" s="367"/>
      <c r="C24" s="279" t="s">
        <v>381</v>
      </c>
      <c r="D24" s="159"/>
      <c r="E24" s="142"/>
      <c r="F24" s="150"/>
    </row>
    <row r="25" spans="1:6" ht="66" customHeight="1" thickBot="1" x14ac:dyDescent="0.3">
      <c r="A25" s="365"/>
      <c r="B25" s="368"/>
      <c r="C25" s="281" t="s">
        <v>112</v>
      </c>
      <c r="D25" s="160"/>
      <c r="E25" s="148"/>
      <c r="F25" s="149"/>
    </row>
    <row r="26" spans="1:6" ht="25.5" x14ac:dyDescent="0.25">
      <c r="A26" s="388">
        <v>7</v>
      </c>
      <c r="B26" s="386" t="s">
        <v>113</v>
      </c>
      <c r="C26" s="204" t="s">
        <v>114</v>
      </c>
      <c r="D26" s="172"/>
      <c r="E26" s="172"/>
      <c r="F26" s="173"/>
    </row>
    <row r="27" spans="1:6" ht="15.75" thickBot="1" x14ac:dyDescent="0.3">
      <c r="A27" s="325"/>
      <c r="B27" s="387"/>
      <c r="C27" s="199" t="s">
        <v>115</v>
      </c>
      <c r="D27" s="130"/>
      <c r="E27" s="130"/>
      <c r="F27" s="163"/>
    </row>
    <row r="28" spans="1:6" x14ac:dyDescent="0.25">
      <c r="A28" s="324">
        <v>8</v>
      </c>
      <c r="B28" s="390" t="s">
        <v>116</v>
      </c>
      <c r="C28" s="197" t="s">
        <v>491</v>
      </c>
      <c r="D28" s="161"/>
      <c r="E28" s="161"/>
      <c r="F28" s="162"/>
    </row>
    <row r="29" spans="1:6" x14ac:dyDescent="0.25">
      <c r="A29" s="325"/>
      <c r="B29" s="387"/>
      <c r="C29" s="199" t="s">
        <v>492</v>
      </c>
      <c r="D29" s="130"/>
      <c r="E29" s="130"/>
      <c r="F29" s="163"/>
    </row>
    <row r="30" spans="1:6" x14ac:dyDescent="0.25">
      <c r="A30" s="325"/>
      <c r="B30" s="322"/>
      <c r="C30" s="201" t="s">
        <v>382</v>
      </c>
      <c r="D30" s="174"/>
      <c r="E30" s="130"/>
      <c r="F30" s="163"/>
    </row>
    <row r="31" spans="1:6" ht="15.75" thickBot="1" x14ac:dyDescent="0.3">
      <c r="A31" s="389"/>
      <c r="B31" s="391"/>
      <c r="C31" s="201" t="s">
        <v>383</v>
      </c>
      <c r="D31" s="166"/>
      <c r="E31" s="166"/>
      <c r="F31" s="167"/>
    </row>
    <row r="32" spans="1:6" x14ac:dyDescent="0.25">
      <c r="A32" s="324">
        <v>9</v>
      </c>
      <c r="B32" s="321" t="s">
        <v>117</v>
      </c>
      <c r="C32" s="197" t="s">
        <v>118</v>
      </c>
      <c r="D32" s="253"/>
      <c r="E32" s="161"/>
      <c r="F32" s="162"/>
    </row>
    <row r="33" spans="1:6" x14ac:dyDescent="0.25">
      <c r="A33" s="325"/>
      <c r="B33" s="322"/>
      <c r="C33" s="199" t="s">
        <v>384</v>
      </c>
      <c r="D33" s="174"/>
      <c r="E33" s="130"/>
      <c r="F33" s="163"/>
    </row>
    <row r="34" spans="1:6" x14ac:dyDescent="0.25">
      <c r="A34" s="325"/>
      <c r="B34" s="322"/>
      <c r="C34" s="199" t="s">
        <v>385</v>
      </c>
      <c r="D34" s="174"/>
      <c r="E34" s="130"/>
      <c r="F34" s="163"/>
    </row>
    <row r="35" spans="1:6" x14ac:dyDescent="0.25">
      <c r="A35" s="325"/>
      <c r="B35" s="322"/>
      <c r="C35" s="199" t="s">
        <v>425</v>
      </c>
      <c r="D35" s="174"/>
      <c r="E35" s="130"/>
      <c r="F35" s="163"/>
    </row>
    <row r="36" spans="1:6" x14ac:dyDescent="0.25">
      <c r="A36" s="325"/>
      <c r="B36" s="322"/>
      <c r="C36" s="199" t="s">
        <v>457</v>
      </c>
      <c r="D36" s="174"/>
      <c r="E36" s="130"/>
      <c r="F36" s="163"/>
    </row>
    <row r="37" spans="1:6" ht="26.25" thickBot="1" x14ac:dyDescent="0.3">
      <c r="A37" s="389"/>
      <c r="B37" s="392"/>
      <c r="C37" s="201" t="s">
        <v>119</v>
      </c>
      <c r="D37" s="252"/>
      <c r="E37" s="166"/>
      <c r="F37" s="167"/>
    </row>
    <row r="38" spans="1:6" ht="76.5" x14ac:dyDescent="0.25">
      <c r="A38" s="318">
        <v>10</v>
      </c>
      <c r="B38" s="377" t="s">
        <v>120</v>
      </c>
      <c r="C38" s="278" t="s">
        <v>386</v>
      </c>
      <c r="D38" s="253"/>
      <c r="E38" s="161"/>
      <c r="F38" s="162"/>
    </row>
    <row r="39" spans="1:6" x14ac:dyDescent="0.25">
      <c r="A39" s="319"/>
      <c r="B39" s="378"/>
      <c r="C39" s="199" t="s">
        <v>121</v>
      </c>
      <c r="D39" s="174"/>
      <c r="E39" s="130"/>
      <c r="F39" s="163"/>
    </row>
    <row r="40" spans="1:6" x14ac:dyDescent="0.25">
      <c r="A40" s="319"/>
      <c r="B40" s="378"/>
      <c r="C40" s="199" t="s">
        <v>458</v>
      </c>
      <c r="D40" s="174"/>
      <c r="E40" s="130"/>
      <c r="F40" s="163"/>
    </row>
    <row r="41" spans="1:6" x14ac:dyDescent="0.25">
      <c r="A41" s="319"/>
      <c r="B41" s="378"/>
      <c r="C41" s="199" t="s">
        <v>122</v>
      </c>
      <c r="D41" s="174"/>
      <c r="E41" s="130"/>
      <c r="F41" s="163"/>
    </row>
    <row r="42" spans="1:6" x14ac:dyDescent="0.25">
      <c r="A42" s="319"/>
      <c r="B42" s="378"/>
      <c r="C42" s="199" t="s">
        <v>123</v>
      </c>
      <c r="D42" s="174"/>
      <c r="E42" s="130"/>
      <c r="F42" s="163"/>
    </row>
    <row r="43" spans="1:6" ht="25.5" x14ac:dyDescent="0.25">
      <c r="A43" s="319"/>
      <c r="B43" s="378"/>
      <c r="C43" s="199" t="s">
        <v>124</v>
      </c>
      <c r="D43" s="174"/>
      <c r="E43" s="130"/>
      <c r="F43" s="163"/>
    </row>
    <row r="44" spans="1:6" ht="26.25" thickBot="1" x14ac:dyDescent="0.3">
      <c r="A44" s="365"/>
      <c r="B44" s="379"/>
      <c r="C44" s="237" t="s">
        <v>387</v>
      </c>
      <c r="D44" s="254"/>
      <c r="E44" s="164"/>
      <c r="F44" s="165"/>
    </row>
    <row r="45" spans="1:6" ht="15.75" thickBot="1" x14ac:dyDescent="0.3">
      <c r="A45" s="271">
        <v>11</v>
      </c>
      <c r="B45" s="273" t="s">
        <v>125</v>
      </c>
      <c r="C45" s="421" t="s">
        <v>388</v>
      </c>
      <c r="D45" s="260"/>
      <c r="E45" s="261"/>
      <c r="F45" s="261"/>
    </row>
    <row r="46" spans="1:6" x14ac:dyDescent="0.25">
      <c r="A46" s="357">
        <v>12</v>
      </c>
      <c r="B46" s="354" t="s">
        <v>126</v>
      </c>
      <c r="C46" s="197" t="s">
        <v>127</v>
      </c>
      <c r="D46" s="262"/>
      <c r="E46" s="161"/>
      <c r="F46" s="162"/>
    </row>
    <row r="47" spans="1:6" x14ac:dyDescent="0.25">
      <c r="A47" s="358"/>
      <c r="B47" s="355"/>
      <c r="C47" s="199" t="s">
        <v>128</v>
      </c>
      <c r="D47" s="216"/>
      <c r="E47" s="130"/>
      <c r="F47" s="163"/>
    </row>
    <row r="48" spans="1:6" x14ac:dyDescent="0.25">
      <c r="A48" s="358"/>
      <c r="B48" s="355"/>
      <c r="C48" s="199" t="s">
        <v>129</v>
      </c>
      <c r="D48" s="216"/>
      <c r="E48" s="130"/>
      <c r="F48" s="163"/>
    </row>
    <row r="49" spans="1:6" x14ac:dyDescent="0.25">
      <c r="A49" s="358"/>
      <c r="B49" s="355"/>
      <c r="C49" s="199" t="s">
        <v>130</v>
      </c>
      <c r="D49" s="216"/>
      <c r="E49" s="130"/>
      <c r="F49" s="163"/>
    </row>
    <row r="50" spans="1:6" x14ac:dyDescent="0.25">
      <c r="A50" s="358"/>
      <c r="B50" s="355"/>
      <c r="C50" s="199" t="s">
        <v>131</v>
      </c>
      <c r="D50" s="216"/>
      <c r="E50" s="130"/>
      <c r="F50" s="163"/>
    </row>
    <row r="51" spans="1:6" ht="39" thickBot="1" x14ac:dyDescent="0.3">
      <c r="A51" s="359"/>
      <c r="B51" s="356"/>
      <c r="C51" s="280" t="s">
        <v>459</v>
      </c>
      <c r="D51" s="217"/>
      <c r="E51" s="166"/>
      <c r="F51" s="167"/>
    </row>
    <row r="52" spans="1:6" x14ac:dyDescent="0.25">
      <c r="A52" s="357">
        <v>13</v>
      </c>
      <c r="B52" s="354" t="s">
        <v>132</v>
      </c>
      <c r="C52" s="197" t="s">
        <v>133</v>
      </c>
      <c r="D52" s="262"/>
      <c r="E52" s="161"/>
      <c r="F52" s="162"/>
    </row>
    <row r="53" spans="1:6" x14ac:dyDescent="0.25">
      <c r="A53" s="358"/>
      <c r="B53" s="355"/>
      <c r="C53" s="199" t="s">
        <v>134</v>
      </c>
      <c r="D53" s="216"/>
      <c r="E53" s="130"/>
      <c r="F53" s="163"/>
    </row>
    <row r="54" spans="1:6" x14ac:dyDescent="0.25">
      <c r="A54" s="358"/>
      <c r="B54" s="355"/>
      <c r="C54" s="199" t="s">
        <v>135</v>
      </c>
      <c r="D54" s="216"/>
      <c r="E54" s="130"/>
      <c r="F54" s="163"/>
    </row>
    <row r="55" spans="1:6" x14ac:dyDescent="0.25">
      <c r="A55" s="358"/>
      <c r="B55" s="355"/>
      <c r="C55" s="199" t="s">
        <v>389</v>
      </c>
      <c r="D55" s="216"/>
      <c r="E55" s="130"/>
      <c r="F55" s="163"/>
    </row>
    <row r="56" spans="1:6" x14ac:dyDescent="0.25">
      <c r="A56" s="358"/>
      <c r="B56" s="355"/>
      <c r="C56" s="199" t="s">
        <v>136</v>
      </c>
      <c r="D56" s="216"/>
      <c r="E56" s="130"/>
      <c r="F56" s="163"/>
    </row>
    <row r="57" spans="1:6" ht="15.75" thickBot="1" x14ac:dyDescent="0.3">
      <c r="A57" s="359"/>
      <c r="B57" s="356"/>
      <c r="C57" s="201" t="s">
        <v>137</v>
      </c>
      <c r="D57" s="217"/>
      <c r="E57" s="166"/>
      <c r="F57" s="167"/>
    </row>
    <row r="58" spans="1:6" x14ac:dyDescent="0.25">
      <c r="A58" s="357">
        <v>14</v>
      </c>
      <c r="B58" s="354" t="s">
        <v>138</v>
      </c>
      <c r="C58" s="197" t="s">
        <v>139</v>
      </c>
      <c r="D58" s="262"/>
      <c r="E58" s="161"/>
      <c r="F58" s="162"/>
    </row>
    <row r="59" spans="1:6" x14ac:dyDescent="0.25">
      <c r="A59" s="358"/>
      <c r="B59" s="355"/>
      <c r="C59" s="279" t="s">
        <v>390</v>
      </c>
      <c r="D59" s="216"/>
      <c r="E59" s="130"/>
      <c r="F59" s="163"/>
    </row>
    <row r="60" spans="1:6" x14ac:dyDescent="0.25">
      <c r="A60" s="358"/>
      <c r="B60" s="355"/>
      <c r="C60" s="199" t="s">
        <v>140</v>
      </c>
      <c r="D60" s="216"/>
      <c r="E60" s="130"/>
      <c r="F60" s="163"/>
    </row>
    <row r="61" spans="1:6" x14ac:dyDescent="0.25">
      <c r="A61" s="358"/>
      <c r="B61" s="355"/>
      <c r="C61" s="199" t="s">
        <v>141</v>
      </c>
      <c r="D61" s="216"/>
      <c r="E61" s="130"/>
      <c r="F61" s="163"/>
    </row>
    <row r="62" spans="1:6" x14ac:dyDescent="0.25">
      <c r="A62" s="358"/>
      <c r="B62" s="355"/>
      <c r="C62" s="199" t="s">
        <v>391</v>
      </c>
      <c r="D62" s="216"/>
      <c r="E62" s="130"/>
      <c r="F62" s="163"/>
    </row>
    <row r="63" spans="1:6" x14ac:dyDescent="0.25">
      <c r="A63" s="358"/>
      <c r="B63" s="355"/>
      <c r="C63" s="199" t="s">
        <v>142</v>
      </c>
      <c r="D63" s="216"/>
      <c r="E63" s="130"/>
      <c r="F63" s="163"/>
    </row>
    <row r="64" spans="1:6" x14ac:dyDescent="0.25">
      <c r="A64" s="358"/>
      <c r="B64" s="355"/>
      <c r="C64" s="199" t="s">
        <v>143</v>
      </c>
      <c r="D64" s="216"/>
      <c r="E64" s="130"/>
      <c r="F64" s="163"/>
    </row>
    <row r="65" spans="1:6" x14ac:dyDescent="0.25">
      <c r="A65" s="358"/>
      <c r="B65" s="355"/>
      <c r="C65" s="422" t="s">
        <v>493</v>
      </c>
      <c r="D65" s="216"/>
      <c r="E65" s="130"/>
      <c r="F65" s="163"/>
    </row>
    <row r="66" spans="1:6" x14ac:dyDescent="0.25">
      <c r="A66" s="358"/>
      <c r="B66" s="355"/>
      <c r="C66" s="199" t="s">
        <v>144</v>
      </c>
      <c r="D66" s="216"/>
      <c r="E66" s="130"/>
      <c r="F66" s="163"/>
    </row>
    <row r="67" spans="1:6" x14ac:dyDescent="0.25">
      <c r="A67" s="358"/>
      <c r="B67" s="355"/>
      <c r="C67" s="199" t="s">
        <v>460</v>
      </c>
      <c r="D67" s="216"/>
      <c r="E67" s="130"/>
      <c r="F67" s="163"/>
    </row>
    <row r="68" spans="1:6" x14ac:dyDescent="0.25">
      <c r="A68" s="358"/>
      <c r="B68" s="355"/>
      <c r="C68" s="199" t="s">
        <v>392</v>
      </c>
      <c r="D68" s="216"/>
      <c r="E68" s="130"/>
      <c r="F68" s="163"/>
    </row>
    <row r="69" spans="1:6" x14ac:dyDescent="0.25">
      <c r="A69" s="358"/>
      <c r="B69" s="355"/>
      <c r="C69" s="199" t="s">
        <v>393</v>
      </c>
      <c r="D69" s="216"/>
      <c r="E69" s="130"/>
      <c r="F69" s="163"/>
    </row>
    <row r="70" spans="1:6" x14ac:dyDescent="0.25">
      <c r="A70" s="358"/>
      <c r="B70" s="355"/>
      <c r="C70" s="199" t="s">
        <v>394</v>
      </c>
      <c r="D70" s="216"/>
      <c r="E70" s="130"/>
      <c r="F70" s="163"/>
    </row>
    <row r="71" spans="1:6" x14ac:dyDescent="0.25">
      <c r="A71" s="358"/>
      <c r="B71" s="355"/>
      <c r="C71" s="199" t="s">
        <v>75</v>
      </c>
      <c r="D71" s="216"/>
      <c r="E71" s="130"/>
      <c r="F71" s="163"/>
    </row>
    <row r="72" spans="1:6" ht="15.75" thickBot="1" x14ac:dyDescent="0.3">
      <c r="A72" s="359"/>
      <c r="B72" s="356"/>
      <c r="C72" s="201" t="s">
        <v>145</v>
      </c>
      <c r="D72" s="217"/>
      <c r="E72" s="166"/>
      <c r="F72" s="167"/>
    </row>
    <row r="73" spans="1:6" ht="63.75" x14ac:dyDescent="0.25">
      <c r="A73" s="357">
        <v>15</v>
      </c>
      <c r="B73" s="354" t="s">
        <v>146</v>
      </c>
      <c r="C73" s="278" t="s">
        <v>147</v>
      </c>
      <c r="D73" s="262"/>
      <c r="E73" s="161"/>
      <c r="F73" s="162"/>
    </row>
    <row r="74" spans="1:6" x14ac:dyDescent="0.25">
      <c r="A74" s="358"/>
      <c r="B74" s="355"/>
      <c r="C74" s="199" t="s">
        <v>148</v>
      </c>
      <c r="D74" s="216"/>
      <c r="E74" s="130"/>
      <c r="F74" s="163"/>
    </row>
    <row r="75" spans="1:6" x14ac:dyDescent="0.25">
      <c r="A75" s="358"/>
      <c r="B75" s="355"/>
      <c r="C75" s="423" t="s">
        <v>461</v>
      </c>
      <c r="D75" s="216"/>
      <c r="E75" s="130"/>
      <c r="F75" s="163"/>
    </row>
    <row r="76" spans="1:6" x14ac:dyDescent="0.25">
      <c r="A76" s="358"/>
      <c r="B76" s="355"/>
      <c r="C76" s="423" t="s">
        <v>462</v>
      </c>
      <c r="D76" s="216"/>
      <c r="E76" s="130"/>
      <c r="F76" s="163"/>
    </row>
    <row r="77" spans="1:6" x14ac:dyDescent="0.25">
      <c r="A77" s="358"/>
      <c r="B77" s="355"/>
      <c r="C77" s="423" t="s">
        <v>463</v>
      </c>
      <c r="D77" s="216"/>
      <c r="E77" s="130"/>
      <c r="F77" s="163"/>
    </row>
    <row r="78" spans="1:6" x14ac:dyDescent="0.25">
      <c r="A78" s="358"/>
      <c r="B78" s="355"/>
      <c r="C78" s="423" t="s">
        <v>495</v>
      </c>
      <c r="D78" s="216"/>
      <c r="E78" s="130"/>
      <c r="F78" s="163"/>
    </row>
    <row r="79" spans="1:6" x14ac:dyDescent="0.25">
      <c r="A79" s="358"/>
      <c r="B79" s="355"/>
      <c r="C79" s="423" t="s">
        <v>496</v>
      </c>
      <c r="D79" s="216"/>
      <c r="E79" s="130"/>
      <c r="F79" s="163"/>
    </row>
    <row r="80" spans="1:6" x14ac:dyDescent="0.25">
      <c r="A80" s="358"/>
      <c r="B80" s="355"/>
      <c r="C80" s="423" t="s">
        <v>497</v>
      </c>
      <c r="D80" s="216"/>
      <c r="E80" s="130"/>
      <c r="F80" s="163"/>
    </row>
    <row r="81" spans="1:6" x14ac:dyDescent="0.25">
      <c r="A81" s="358"/>
      <c r="B81" s="355"/>
      <c r="C81" s="199" t="s">
        <v>149</v>
      </c>
      <c r="D81" s="216"/>
      <c r="E81" s="130"/>
      <c r="F81" s="163"/>
    </row>
    <row r="82" spans="1:6" x14ac:dyDescent="0.25">
      <c r="A82" s="358"/>
      <c r="B82" s="355"/>
      <c r="C82" s="423" t="s">
        <v>150</v>
      </c>
      <c r="D82" s="216"/>
      <c r="E82" s="130"/>
      <c r="F82" s="163"/>
    </row>
    <row r="83" spans="1:6" x14ac:dyDescent="0.25">
      <c r="A83" s="358"/>
      <c r="B83" s="355"/>
      <c r="C83" s="423" t="s">
        <v>151</v>
      </c>
      <c r="D83" s="216"/>
      <c r="E83" s="130"/>
      <c r="F83" s="163"/>
    </row>
    <row r="84" spans="1:6" x14ac:dyDescent="0.25">
      <c r="A84" s="358"/>
      <c r="B84" s="355"/>
      <c r="C84" s="423" t="s">
        <v>152</v>
      </c>
      <c r="D84" s="216"/>
      <c r="E84" s="130"/>
      <c r="F84" s="163"/>
    </row>
    <row r="85" spans="1:6" x14ac:dyDescent="0.25">
      <c r="A85" s="358"/>
      <c r="B85" s="355"/>
      <c r="C85" s="423" t="s">
        <v>153</v>
      </c>
      <c r="D85" s="216"/>
      <c r="E85" s="130"/>
      <c r="F85" s="163"/>
    </row>
    <row r="86" spans="1:6" ht="15.75" thickBot="1" x14ac:dyDescent="0.3">
      <c r="A86" s="358"/>
      <c r="B86" s="355"/>
      <c r="C86" s="423" t="s">
        <v>494</v>
      </c>
      <c r="D86" s="216"/>
      <c r="E86" s="130"/>
      <c r="F86" s="163"/>
    </row>
    <row r="87" spans="1:6" ht="51" x14ac:dyDescent="0.25">
      <c r="A87" s="357">
        <v>16</v>
      </c>
      <c r="B87" s="354" t="s">
        <v>154</v>
      </c>
      <c r="C87" s="278" t="s">
        <v>155</v>
      </c>
      <c r="D87" s="262"/>
      <c r="E87" s="161"/>
      <c r="F87" s="162"/>
    </row>
    <row r="88" spans="1:6" x14ac:dyDescent="0.25">
      <c r="A88" s="358"/>
      <c r="B88" s="355"/>
      <c r="C88" s="199" t="s">
        <v>156</v>
      </c>
      <c r="D88" s="216"/>
      <c r="E88" s="130"/>
      <c r="F88" s="163"/>
    </row>
    <row r="89" spans="1:6" x14ac:dyDescent="0.25">
      <c r="A89" s="358"/>
      <c r="B89" s="355"/>
      <c r="C89" s="423" t="s">
        <v>464</v>
      </c>
      <c r="D89" s="216"/>
      <c r="E89" s="130"/>
      <c r="F89" s="163"/>
    </row>
    <row r="90" spans="1:6" ht="25.5" x14ac:dyDescent="0.25">
      <c r="A90" s="358"/>
      <c r="B90" s="355"/>
      <c r="C90" s="423" t="s">
        <v>465</v>
      </c>
      <c r="D90" s="216"/>
      <c r="E90" s="130"/>
      <c r="F90" s="163"/>
    </row>
    <row r="91" spans="1:6" x14ac:dyDescent="0.25">
      <c r="A91" s="358"/>
      <c r="B91" s="355"/>
      <c r="C91" s="199" t="s">
        <v>157</v>
      </c>
      <c r="D91" s="216"/>
      <c r="E91" s="130"/>
      <c r="F91" s="163"/>
    </row>
    <row r="92" spans="1:6" ht="25.5" x14ac:dyDescent="0.25">
      <c r="A92" s="358"/>
      <c r="B92" s="355"/>
      <c r="C92" s="423" t="s">
        <v>158</v>
      </c>
      <c r="D92" s="216"/>
      <c r="E92" s="130"/>
      <c r="F92" s="163"/>
    </row>
    <row r="93" spans="1:6" x14ac:dyDescent="0.25">
      <c r="A93" s="358"/>
      <c r="B93" s="355"/>
      <c r="C93" s="199" t="s">
        <v>159</v>
      </c>
      <c r="D93" s="216"/>
      <c r="E93" s="130"/>
      <c r="F93" s="163"/>
    </row>
    <row r="94" spans="1:6" x14ac:dyDescent="0.25">
      <c r="A94" s="358"/>
      <c r="B94" s="355"/>
      <c r="C94" s="423" t="s">
        <v>466</v>
      </c>
      <c r="D94" s="216"/>
      <c r="E94" s="130"/>
      <c r="F94" s="163"/>
    </row>
    <row r="95" spans="1:6" x14ac:dyDescent="0.25">
      <c r="A95" s="358"/>
      <c r="B95" s="355"/>
      <c r="C95" s="423" t="s">
        <v>467</v>
      </c>
      <c r="D95" s="216"/>
      <c r="E95" s="130"/>
      <c r="F95" s="163"/>
    </row>
    <row r="96" spans="1:6" x14ac:dyDescent="0.25">
      <c r="A96" s="358"/>
      <c r="B96" s="355"/>
      <c r="C96" s="423" t="s">
        <v>468</v>
      </c>
      <c r="D96" s="216"/>
      <c r="E96" s="130"/>
      <c r="F96" s="163"/>
    </row>
    <row r="97" spans="1:6" ht="15.75" thickBot="1" x14ac:dyDescent="0.3">
      <c r="A97" s="359"/>
      <c r="B97" s="356"/>
      <c r="C97" s="424" t="s">
        <v>469</v>
      </c>
      <c r="D97" s="217"/>
      <c r="E97" s="166"/>
      <c r="F97" s="167"/>
    </row>
    <row r="98" spans="1:6" ht="38.25" x14ac:dyDescent="0.25">
      <c r="A98" s="357">
        <v>17</v>
      </c>
      <c r="B98" s="354" t="s">
        <v>160</v>
      </c>
      <c r="C98" s="278" t="s">
        <v>161</v>
      </c>
      <c r="D98" s="262"/>
      <c r="E98" s="161"/>
      <c r="F98" s="162"/>
    </row>
    <row r="99" spans="1:6" x14ac:dyDescent="0.25">
      <c r="A99" s="358"/>
      <c r="B99" s="355"/>
      <c r="C99" s="279" t="s">
        <v>162</v>
      </c>
      <c r="D99" s="216"/>
      <c r="E99" s="130"/>
      <c r="F99" s="163"/>
    </row>
    <row r="100" spans="1:6" x14ac:dyDescent="0.25">
      <c r="A100" s="358"/>
      <c r="B100" s="355"/>
      <c r="C100" s="420" t="s">
        <v>470</v>
      </c>
      <c r="D100" s="216"/>
      <c r="E100" s="130"/>
      <c r="F100" s="163"/>
    </row>
    <row r="101" spans="1:6" x14ac:dyDescent="0.25">
      <c r="A101" s="358"/>
      <c r="B101" s="355"/>
      <c r="C101" s="420" t="s">
        <v>471</v>
      </c>
      <c r="D101" s="216"/>
      <c r="E101" s="130"/>
      <c r="F101" s="163"/>
    </row>
    <row r="102" spans="1:6" x14ac:dyDescent="0.25">
      <c r="A102" s="358"/>
      <c r="B102" s="355"/>
      <c r="C102" s="279" t="s">
        <v>163</v>
      </c>
      <c r="D102" s="216"/>
      <c r="E102" s="130"/>
      <c r="F102" s="163"/>
    </row>
    <row r="103" spans="1:6" x14ac:dyDescent="0.25">
      <c r="A103" s="358"/>
      <c r="B103" s="355"/>
      <c r="C103" s="420" t="s">
        <v>498</v>
      </c>
      <c r="D103" s="216"/>
      <c r="E103" s="130"/>
      <c r="F103" s="163"/>
    </row>
    <row r="104" spans="1:6" ht="25.5" x14ac:dyDescent="0.25">
      <c r="A104" s="358"/>
      <c r="B104" s="355"/>
      <c r="C104" s="420" t="s">
        <v>472</v>
      </c>
      <c r="D104" s="216"/>
      <c r="E104" s="130"/>
      <c r="F104" s="163"/>
    </row>
    <row r="105" spans="1:6" x14ac:dyDescent="0.25">
      <c r="A105" s="358"/>
      <c r="B105" s="355"/>
      <c r="C105" s="420" t="s">
        <v>473</v>
      </c>
      <c r="D105" s="216"/>
      <c r="E105" s="130"/>
      <c r="F105" s="163"/>
    </row>
    <row r="106" spans="1:6" x14ac:dyDescent="0.25">
      <c r="A106" s="358"/>
      <c r="B106" s="355"/>
      <c r="C106" s="420" t="s">
        <v>474</v>
      </c>
      <c r="D106" s="216"/>
      <c r="E106" s="130"/>
      <c r="F106" s="163"/>
    </row>
    <row r="107" spans="1:6" x14ac:dyDescent="0.25">
      <c r="A107" s="358"/>
      <c r="B107" s="355"/>
      <c r="C107" s="199" t="s">
        <v>164</v>
      </c>
      <c r="D107" s="216"/>
      <c r="E107" s="130"/>
      <c r="F107" s="163"/>
    </row>
    <row r="108" spans="1:6" x14ac:dyDescent="0.25">
      <c r="A108" s="358"/>
      <c r="B108" s="355"/>
      <c r="C108" s="423" t="s">
        <v>165</v>
      </c>
      <c r="D108" s="216"/>
      <c r="E108" s="130"/>
      <c r="F108" s="163"/>
    </row>
    <row r="109" spans="1:6" x14ac:dyDescent="0.25">
      <c r="A109" s="358"/>
      <c r="B109" s="355"/>
      <c r="C109" s="423" t="s">
        <v>166</v>
      </c>
      <c r="D109" s="216"/>
      <c r="E109" s="130"/>
      <c r="F109" s="163"/>
    </row>
    <row r="110" spans="1:6" x14ac:dyDescent="0.25">
      <c r="A110" s="358"/>
      <c r="B110" s="355"/>
      <c r="C110" s="423" t="s">
        <v>167</v>
      </c>
      <c r="D110" s="216"/>
      <c r="E110" s="130"/>
      <c r="F110" s="163"/>
    </row>
    <row r="111" spans="1:6" x14ac:dyDescent="0.25">
      <c r="A111" s="358"/>
      <c r="B111" s="355"/>
      <c r="C111" s="423" t="s">
        <v>168</v>
      </c>
      <c r="D111" s="216"/>
      <c r="E111" s="130"/>
      <c r="F111" s="163"/>
    </row>
    <row r="112" spans="1:6" x14ac:dyDescent="0.25">
      <c r="A112" s="358"/>
      <c r="B112" s="355"/>
      <c r="C112" s="423" t="s">
        <v>169</v>
      </c>
      <c r="D112" s="216"/>
      <c r="E112" s="130"/>
      <c r="F112" s="163"/>
    </row>
    <row r="113" spans="1:6" ht="25.5" x14ac:dyDescent="0.25">
      <c r="A113" s="358"/>
      <c r="B113" s="355"/>
      <c r="C113" s="423" t="s">
        <v>170</v>
      </c>
      <c r="D113" s="216"/>
      <c r="E113" s="130"/>
      <c r="F113" s="163"/>
    </row>
    <row r="114" spans="1:6" ht="15.75" thickBot="1" x14ac:dyDescent="0.3">
      <c r="A114" s="359"/>
      <c r="B114" s="356"/>
      <c r="C114" s="424" t="s">
        <v>171</v>
      </c>
      <c r="D114" s="217"/>
      <c r="E114" s="166"/>
      <c r="F114" s="167"/>
    </row>
    <row r="115" spans="1:6" ht="39" thickBot="1" x14ac:dyDescent="0.3">
      <c r="A115" s="412">
        <v>18</v>
      </c>
      <c r="B115" s="414" t="s">
        <v>340</v>
      </c>
      <c r="C115" s="425" t="s">
        <v>395</v>
      </c>
      <c r="D115" s="413"/>
      <c r="E115" s="168"/>
      <c r="F115" s="169"/>
    </row>
    <row r="116" spans="1:6" ht="25.5" x14ac:dyDescent="0.25">
      <c r="A116" s="357">
        <v>19</v>
      </c>
      <c r="B116" s="354" t="s">
        <v>172</v>
      </c>
      <c r="C116" s="197" t="s">
        <v>396</v>
      </c>
      <c r="D116" s="262"/>
      <c r="E116" s="161"/>
      <c r="F116" s="162"/>
    </row>
    <row r="117" spans="1:6" ht="25.5" x14ac:dyDescent="0.25">
      <c r="A117" s="358"/>
      <c r="B117" s="355"/>
      <c r="C117" s="199" t="s">
        <v>397</v>
      </c>
      <c r="D117" s="216"/>
      <c r="E117" s="130"/>
      <c r="F117" s="163"/>
    </row>
    <row r="118" spans="1:6" ht="25.5" x14ac:dyDescent="0.25">
      <c r="A118" s="358"/>
      <c r="B118" s="355"/>
      <c r="C118" s="199" t="s">
        <v>173</v>
      </c>
      <c r="D118" s="216"/>
      <c r="E118" s="130"/>
      <c r="F118" s="163"/>
    </row>
    <row r="119" spans="1:6" ht="25.5" x14ac:dyDescent="0.25">
      <c r="A119" s="358"/>
      <c r="B119" s="355"/>
      <c r="C119" s="199" t="s">
        <v>398</v>
      </c>
      <c r="D119" s="216"/>
      <c r="E119" s="130"/>
      <c r="F119" s="163"/>
    </row>
    <row r="120" spans="1:6" ht="25.5" x14ac:dyDescent="0.25">
      <c r="A120" s="358"/>
      <c r="B120" s="355"/>
      <c r="C120" s="199" t="s">
        <v>174</v>
      </c>
      <c r="D120" s="216"/>
      <c r="E120" s="130"/>
      <c r="F120" s="163"/>
    </row>
    <row r="121" spans="1:6" ht="26.25" thickBot="1" x14ac:dyDescent="0.3">
      <c r="A121" s="359"/>
      <c r="B121" s="356"/>
      <c r="C121" s="201" t="s">
        <v>175</v>
      </c>
      <c r="D121" s="217"/>
      <c r="E121" s="166"/>
      <c r="F121" s="167"/>
    </row>
    <row r="122" spans="1:6" ht="63.75" x14ac:dyDescent="0.25">
      <c r="A122" s="357">
        <v>20</v>
      </c>
      <c r="B122" s="354" t="s">
        <v>176</v>
      </c>
      <c r="C122" s="278" t="s">
        <v>399</v>
      </c>
      <c r="D122" s="262"/>
      <c r="E122" s="161"/>
      <c r="F122" s="162"/>
    </row>
    <row r="123" spans="1:6" ht="51.75" thickBot="1" x14ac:dyDescent="0.3">
      <c r="A123" s="363"/>
      <c r="B123" s="415"/>
      <c r="C123" s="281" t="s">
        <v>400</v>
      </c>
      <c r="D123" s="218"/>
      <c r="E123" s="164"/>
      <c r="F123" s="165"/>
    </row>
    <row r="124" spans="1:6" ht="25.5" x14ac:dyDescent="0.25">
      <c r="A124" s="382">
        <v>21</v>
      </c>
      <c r="B124" s="380" t="s">
        <v>177</v>
      </c>
      <c r="C124" s="278" t="s">
        <v>401</v>
      </c>
      <c r="D124" s="262"/>
      <c r="E124" s="161"/>
      <c r="F124" s="162"/>
    </row>
    <row r="125" spans="1:6" ht="38.25" x14ac:dyDescent="0.25">
      <c r="A125" s="383"/>
      <c r="B125" s="381"/>
      <c r="C125" s="279" t="s">
        <v>402</v>
      </c>
      <c r="D125" s="216"/>
      <c r="E125" s="130"/>
      <c r="F125" s="163"/>
    </row>
    <row r="126" spans="1:6" ht="38.25" x14ac:dyDescent="0.25">
      <c r="A126" s="383"/>
      <c r="B126" s="381"/>
      <c r="C126" s="279" t="s">
        <v>403</v>
      </c>
      <c r="D126" s="216"/>
      <c r="E126" s="130"/>
      <c r="F126" s="163"/>
    </row>
    <row r="127" spans="1:6" ht="38.25" x14ac:dyDescent="0.25">
      <c r="A127" s="383"/>
      <c r="B127" s="381"/>
      <c r="C127" s="279" t="s">
        <v>404</v>
      </c>
      <c r="D127" s="216"/>
      <c r="E127" s="130"/>
      <c r="F127" s="163"/>
    </row>
    <row r="128" spans="1:6" ht="25.5" x14ac:dyDescent="0.25">
      <c r="A128" s="383"/>
      <c r="B128" s="381"/>
      <c r="C128" s="279" t="s">
        <v>405</v>
      </c>
      <c r="D128" s="216"/>
      <c r="E128" s="130"/>
      <c r="F128" s="163"/>
    </row>
    <row r="129" spans="1:6" ht="38.25" x14ac:dyDescent="0.25">
      <c r="A129" s="383"/>
      <c r="B129" s="381"/>
      <c r="C129" s="279" t="s">
        <v>406</v>
      </c>
      <c r="D129" s="216"/>
      <c r="E129" s="130"/>
      <c r="F129" s="163"/>
    </row>
    <row r="130" spans="1:6" ht="25.5" x14ac:dyDescent="0.25">
      <c r="A130" s="383"/>
      <c r="B130" s="381"/>
      <c r="C130" s="279" t="s">
        <v>407</v>
      </c>
      <c r="D130" s="216"/>
      <c r="E130" s="130"/>
      <c r="F130" s="163"/>
    </row>
    <row r="131" spans="1:6" ht="38.25" x14ac:dyDescent="0.25">
      <c r="A131" s="383"/>
      <c r="B131" s="381"/>
      <c r="C131" s="279" t="s">
        <v>408</v>
      </c>
      <c r="D131" s="216"/>
      <c r="E131" s="130"/>
      <c r="F131" s="163"/>
    </row>
    <row r="132" spans="1:6" ht="63.75" x14ac:dyDescent="0.25">
      <c r="A132" s="383"/>
      <c r="B132" s="381"/>
      <c r="C132" s="279" t="s">
        <v>409</v>
      </c>
      <c r="D132" s="216"/>
      <c r="E132" s="130"/>
      <c r="F132" s="163"/>
    </row>
    <row r="133" spans="1:6" ht="38.25" x14ac:dyDescent="0.25">
      <c r="A133" s="383"/>
      <c r="B133" s="381"/>
      <c r="C133" s="279" t="s">
        <v>410</v>
      </c>
      <c r="D133" s="216"/>
      <c r="E133" s="130"/>
      <c r="F133" s="163"/>
    </row>
    <row r="134" spans="1:6" ht="51" x14ac:dyDescent="0.25">
      <c r="A134" s="383"/>
      <c r="B134" s="381"/>
      <c r="C134" s="279" t="s">
        <v>411</v>
      </c>
      <c r="D134" s="216"/>
      <c r="E134" s="130"/>
      <c r="F134" s="163"/>
    </row>
    <row r="135" spans="1:6" ht="15.75" thickBot="1" x14ac:dyDescent="0.3">
      <c r="A135" s="383"/>
      <c r="B135" s="381"/>
      <c r="C135" s="201" t="s">
        <v>412</v>
      </c>
      <c r="D135" s="217"/>
      <c r="E135" s="166"/>
      <c r="F135" s="167"/>
    </row>
    <row r="136" spans="1:6" ht="25.5" x14ac:dyDescent="0.25">
      <c r="A136" s="357">
        <v>22</v>
      </c>
      <c r="B136" s="354" t="s">
        <v>178</v>
      </c>
      <c r="C136" s="278" t="s">
        <v>413</v>
      </c>
      <c r="D136" s="262"/>
      <c r="E136" s="161"/>
      <c r="F136" s="162"/>
    </row>
    <row r="137" spans="1:6" ht="25.5" x14ac:dyDescent="0.25">
      <c r="A137" s="358"/>
      <c r="B137" s="355"/>
      <c r="C137" s="279" t="s">
        <v>414</v>
      </c>
      <c r="D137" s="216"/>
      <c r="E137" s="130"/>
      <c r="F137" s="163"/>
    </row>
    <row r="138" spans="1:6" ht="38.25" x14ac:dyDescent="0.25">
      <c r="A138" s="358"/>
      <c r="B138" s="355"/>
      <c r="C138" s="279" t="s">
        <v>415</v>
      </c>
      <c r="D138" s="216"/>
      <c r="E138" s="130"/>
      <c r="F138" s="163"/>
    </row>
    <row r="139" spans="1:6" ht="51" x14ac:dyDescent="0.25">
      <c r="A139" s="358"/>
      <c r="B139" s="355"/>
      <c r="C139" s="279" t="s">
        <v>416</v>
      </c>
      <c r="D139" s="216"/>
      <c r="E139" s="130"/>
      <c r="F139" s="163"/>
    </row>
    <row r="140" spans="1:6" ht="25.5" x14ac:dyDescent="0.25">
      <c r="A140" s="358"/>
      <c r="B140" s="355"/>
      <c r="C140" s="279" t="s">
        <v>417</v>
      </c>
      <c r="D140" s="216"/>
      <c r="E140" s="130"/>
      <c r="F140" s="163"/>
    </row>
    <row r="141" spans="1:6" ht="15.75" thickBot="1" x14ac:dyDescent="0.3">
      <c r="A141" s="359"/>
      <c r="B141" s="356"/>
      <c r="C141" s="201" t="s">
        <v>179</v>
      </c>
      <c r="D141" s="217"/>
      <c r="E141" s="166"/>
      <c r="F141" s="167"/>
    </row>
    <row r="142" spans="1:6" ht="25.5" x14ac:dyDescent="0.25">
      <c r="A142" s="357">
        <v>23</v>
      </c>
      <c r="B142" s="354" t="s">
        <v>475</v>
      </c>
      <c r="C142" s="197" t="s">
        <v>180</v>
      </c>
      <c r="D142" s="262"/>
      <c r="E142" s="161"/>
      <c r="F142" s="162"/>
    </row>
    <row r="143" spans="1:6" x14ac:dyDescent="0.25">
      <c r="A143" s="358"/>
      <c r="B143" s="355"/>
      <c r="C143" s="199" t="s">
        <v>181</v>
      </c>
      <c r="D143" s="216"/>
      <c r="E143" s="130"/>
      <c r="F143" s="163"/>
    </row>
    <row r="144" spans="1:6" x14ac:dyDescent="0.25">
      <c r="A144" s="358"/>
      <c r="B144" s="355"/>
      <c r="C144" s="199" t="s">
        <v>182</v>
      </c>
      <c r="D144" s="216"/>
      <c r="E144" s="130"/>
      <c r="F144" s="163"/>
    </row>
    <row r="145" spans="1:6" x14ac:dyDescent="0.25">
      <c r="A145" s="358"/>
      <c r="B145" s="355"/>
      <c r="C145" s="199" t="s">
        <v>183</v>
      </c>
      <c r="D145" s="216"/>
      <c r="E145" s="130"/>
      <c r="F145" s="163"/>
    </row>
    <row r="146" spans="1:6" x14ac:dyDescent="0.25">
      <c r="A146" s="358"/>
      <c r="B146" s="355"/>
      <c r="C146" s="199" t="s">
        <v>184</v>
      </c>
      <c r="D146" s="216"/>
      <c r="E146" s="130"/>
      <c r="F146" s="163"/>
    </row>
    <row r="147" spans="1:6" x14ac:dyDescent="0.25">
      <c r="A147" s="358"/>
      <c r="B147" s="355"/>
      <c r="C147" s="199" t="s">
        <v>185</v>
      </c>
      <c r="D147" s="216"/>
      <c r="E147" s="130"/>
      <c r="F147" s="163"/>
    </row>
    <row r="148" spans="1:6" x14ac:dyDescent="0.25">
      <c r="A148" s="358"/>
      <c r="B148" s="355"/>
      <c r="C148" s="199" t="s">
        <v>186</v>
      </c>
      <c r="D148" s="216"/>
      <c r="E148" s="130"/>
      <c r="F148" s="163"/>
    </row>
    <row r="149" spans="1:6" x14ac:dyDescent="0.25">
      <c r="A149" s="358"/>
      <c r="B149" s="355"/>
      <c r="C149" s="199" t="s">
        <v>187</v>
      </c>
      <c r="D149" s="216"/>
      <c r="E149" s="130"/>
      <c r="F149" s="163"/>
    </row>
    <row r="150" spans="1:6" ht="25.5" x14ac:dyDescent="0.25">
      <c r="A150" s="358"/>
      <c r="B150" s="355"/>
      <c r="C150" s="199" t="s">
        <v>188</v>
      </c>
      <c r="D150" s="216"/>
      <c r="E150" s="130"/>
      <c r="F150" s="163"/>
    </row>
    <row r="151" spans="1:6" x14ac:dyDescent="0.25">
      <c r="A151" s="358"/>
      <c r="B151" s="355"/>
      <c r="C151" s="199" t="s">
        <v>418</v>
      </c>
      <c r="D151" s="216"/>
      <c r="E151" s="130"/>
      <c r="F151" s="163"/>
    </row>
    <row r="152" spans="1:6" ht="25.5" x14ac:dyDescent="0.25">
      <c r="A152" s="358"/>
      <c r="B152" s="355"/>
      <c r="C152" s="199" t="s">
        <v>419</v>
      </c>
      <c r="D152" s="216"/>
      <c r="E152" s="130"/>
      <c r="F152" s="163"/>
    </row>
    <row r="153" spans="1:6" ht="25.5" x14ac:dyDescent="0.25">
      <c r="A153" s="358"/>
      <c r="B153" s="355"/>
      <c r="C153" s="199" t="s">
        <v>189</v>
      </c>
      <c r="D153" s="216"/>
      <c r="E153" s="130"/>
      <c r="F153" s="163"/>
    </row>
    <row r="154" spans="1:6" x14ac:dyDescent="0.25">
      <c r="A154" s="358"/>
      <c r="B154" s="355"/>
      <c r="C154" s="199" t="s">
        <v>190</v>
      </c>
      <c r="D154" s="216"/>
      <c r="E154" s="130"/>
      <c r="F154" s="163"/>
    </row>
    <row r="155" spans="1:6" ht="26.25" thickBot="1" x14ac:dyDescent="0.3">
      <c r="A155" s="363"/>
      <c r="B155" s="415"/>
      <c r="C155" s="237" t="s">
        <v>191</v>
      </c>
      <c r="D155" s="218"/>
      <c r="E155" s="164"/>
      <c r="F155" s="165"/>
    </row>
    <row r="156" spans="1:6" x14ac:dyDescent="0.25">
      <c r="A156" s="371">
        <v>24</v>
      </c>
      <c r="B156" s="373" t="s">
        <v>192</v>
      </c>
      <c r="C156" s="197" t="s">
        <v>193</v>
      </c>
      <c r="D156" s="262"/>
      <c r="E156" s="161"/>
      <c r="F156" s="162"/>
    </row>
    <row r="157" spans="1:6" x14ac:dyDescent="0.25">
      <c r="A157" s="372"/>
      <c r="B157" s="374"/>
      <c r="C157" s="199" t="s">
        <v>194</v>
      </c>
      <c r="D157" s="216"/>
      <c r="E157" s="130"/>
      <c r="F157" s="163"/>
    </row>
    <row r="158" spans="1:6" x14ac:dyDescent="0.25">
      <c r="A158" s="372"/>
      <c r="B158" s="374"/>
      <c r="C158" s="199" t="s">
        <v>195</v>
      </c>
      <c r="D158" s="216"/>
      <c r="E158" s="130"/>
      <c r="F158" s="163"/>
    </row>
    <row r="159" spans="1:6" x14ac:dyDescent="0.25">
      <c r="A159" s="372"/>
      <c r="B159" s="374"/>
      <c r="C159" s="199" t="s">
        <v>196</v>
      </c>
      <c r="D159" s="216"/>
      <c r="E159" s="130"/>
      <c r="F159" s="163"/>
    </row>
    <row r="160" spans="1:6" x14ac:dyDescent="0.25">
      <c r="A160" s="372"/>
      <c r="B160" s="374"/>
      <c r="C160" s="199" t="s">
        <v>197</v>
      </c>
      <c r="D160" s="216"/>
      <c r="E160" s="130"/>
      <c r="F160" s="163"/>
    </row>
    <row r="161" spans="1:6" x14ac:dyDescent="0.25">
      <c r="A161" s="372"/>
      <c r="B161" s="374"/>
      <c r="C161" s="199" t="s">
        <v>198</v>
      </c>
      <c r="D161" s="216"/>
      <c r="E161" s="130"/>
      <c r="F161" s="163"/>
    </row>
    <row r="162" spans="1:6" x14ac:dyDescent="0.25">
      <c r="A162" s="372"/>
      <c r="B162" s="374"/>
      <c r="C162" s="199" t="s">
        <v>199</v>
      </c>
      <c r="D162" s="216"/>
      <c r="E162" s="130"/>
      <c r="F162" s="163"/>
    </row>
    <row r="163" spans="1:6" x14ac:dyDescent="0.25">
      <c r="A163" s="372"/>
      <c r="B163" s="374"/>
      <c r="C163" s="199" t="s">
        <v>200</v>
      </c>
      <c r="D163" s="216"/>
      <c r="E163" s="130"/>
      <c r="F163" s="163"/>
    </row>
    <row r="164" spans="1:6" x14ac:dyDescent="0.25">
      <c r="A164" s="372"/>
      <c r="B164" s="374"/>
      <c r="C164" s="199" t="s">
        <v>201</v>
      </c>
      <c r="D164" s="216"/>
      <c r="E164" s="130"/>
      <c r="F164" s="163"/>
    </row>
    <row r="165" spans="1:6" x14ac:dyDescent="0.25">
      <c r="A165" s="372"/>
      <c r="B165" s="374"/>
      <c r="C165" s="199" t="s">
        <v>476</v>
      </c>
      <c r="D165" s="216"/>
      <c r="E165" s="130"/>
      <c r="F165" s="163"/>
    </row>
    <row r="166" spans="1:6" ht="25.5" x14ac:dyDescent="0.25">
      <c r="A166" s="372"/>
      <c r="B166" s="374"/>
      <c r="C166" s="199" t="s">
        <v>420</v>
      </c>
      <c r="D166" s="216"/>
      <c r="E166" s="130"/>
      <c r="F166" s="163"/>
    </row>
    <row r="167" spans="1:6" x14ac:dyDescent="0.25">
      <c r="A167" s="372"/>
      <c r="B167" s="374"/>
      <c r="C167" s="199" t="s">
        <v>202</v>
      </c>
      <c r="D167" s="216"/>
      <c r="E167" s="130"/>
      <c r="F167" s="163"/>
    </row>
    <row r="168" spans="1:6" x14ac:dyDescent="0.25">
      <c r="A168" s="372"/>
      <c r="B168" s="374"/>
      <c r="C168" s="199" t="s">
        <v>203</v>
      </c>
      <c r="D168" s="216"/>
      <c r="E168" s="130"/>
      <c r="F168" s="163"/>
    </row>
    <row r="169" spans="1:6" ht="25.5" x14ac:dyDescent="0.25">
      <c r="A169" s="372"/>
      <c r="B169" s="374"/>
      <c r="C169" s="199" t="s">
        <v>204</v>
      </c>
      <c r="D169" s="216"/>
      <c r="E169" s="130"/>
      <c r="F169" s="163"/>
    </row>
    <row r="170" spans="1:6" ht="15.75" thickBot="1" x14ac:dyDescent="0.3">
      <c r="A170" s="376"/>
      <c r="B170" s="375"/>
      <c r="C170" s="237" t="s">
        <v>205</v>
      </c>
      <c r="D170" s="218"/>
      <c r="E170" s="164"/>
      <c r="F170" s="165"/>
    </row>
    <row r="171" spans="1:6" x14ac:dyDescent="0.25">
      <c r="A171" s="371">
        <v>25</v>
      </c>
      <c r="B171" s="369" t="s">
        <v>206</v>
      </c>
      <c r="C171" s="197" t="s">
        <v>207</v>
      </c>
      <c r="D171" s="181"/>
      <c r="E171" s="161"/>
      <c r="F171" s="162"/>
    </row>
    <row r="172" spans="1:6" x14ac:dyDescent="0.25">
      <c r="A172" s="372"/>
      <c r="B172" s="370"/>
      <c r="C172" s="199" t="s">
        <v>208</v>
      </c>
      <c r="D172" s="175"/>
      <c r="E172" s="130"/>
      <c r="F172" s="163"/>
    </row>
    <row r="173" spans="1:6" x14ac:dyDescent="0.25">
      <c r="A173" s="372"/>
      <c r="B173" s="370"/>
      <c r="C173" s="199" t="s">
        <v>209</v>
      </c>
      <c r="D173" s="175"/>
      <c r="E173" s="130"/>
      <c r="F173" s="163"/>
    </row>
    <row r="174" spans="1:6" x14ac:dyDescent="0.25">
      <c r="A174" s="372"/>
      <c r="B174" s="370"/>
      <c r="C174" s="199" t="s">
        <v>210</v>
      </c>
      <c r="D174" s="175"/>
      <c r="E174" s="130"/>
      <c r="F174" s="163"/>
    </row>
    <row r="175" spans="1:6" ht="15.75" thickBot="1" x14ac:dyDescent="0.3">
      <c r="A175" s="376"/>
      <c r="B175" s="416"/>
      <c r="C175" s="237" t="s">
        <v>211</v>
      </c>
      <c r="D175" s="176"/>
      <c r="E175" s="164"/>
      <c r="F175" s="165"/>
    </row>
    <row r="176" spans="1:6" ht="25.5" x14ac:dyDescent="0.25">
      <c r="A176" s="371">
        <v>26</v>
      </c>
      <c r="B176" s="369" t="s">
        <v>212</v>
      </c>
      <c r="C176" s="197" t="s">
        <v>213</v>
      </c>
      <c r="D176" s="181"/>
      <c r="E176" s="161"/>
      <c r="F176" s="162"/>
    </row>
    <row r="177" spans="1:6" x14ac:dyDescent="0.25">
      <c r="A177" s="372"/>
      <c r="B177" s="370"/>
      <c r="C177" s="199" t="s">
        <v>214</v>
      </c>
      <c r="D177" s="175"/>
      <c r="E177" s="130"/>
      <c r="F177" s="163"/>
    </row>
    <row r="178" spans="1:6" ht="15.75" thickBot="1" x14ac:dyDescent="0.3">
      <c r="A178" s="376"/>
      <c r="B178" s="416"/>
      <c r="C178" s="237" t="s">
        <v>215</v>
      </c>
      <c r="D178" s="176"/>
      <c r="E178" s="164"/>
      <c r="F178" s="165"/>
    </row>
    <row r="179" spans="1:6" x14ac:dyDescent="0.25">
      <c r="A179" s="371">
        <v>27</v>
      </c>
      <c r="B179" s="369" t="s">
        <v>216</v>
      </c>
      <c r="C179" s="197" t="s">
        <v>217</v>
      </c>
      <c r="D179" s="181"/>
      <c r="E179" s="161"/>
      <c r="F179" s="162"/>
    </row>
    <row r="180" spans="1:6" x14ac:dyDescent="0.25">
      <c r="A180" s="372"/>
      <c r="B180" s="370"/>
      <c r="C180" s="199" t="s">
        <v>218</v>
      </c>
      <c r="D180" s="175"/>
      <c r="E180" s="130"/>
      <c r="F180" s="163"/>
    </row>
    <row r="181" spans="1:6" ht="15.75" thickBot="1" x14ac:dyDescent="0.3">
      <c r="A181" s="376"/>
      <c r="B181" s="416"/>
      <c r="C181" s="237" t="s">
        <v>219</v>
      </c>
      <c r="D181" s="176"/>
      <c r="E181" s="164"/>
      <c r="F181" s="165"/>
    </row>
    <row r="182" spans="1:6" x14ac:dyDescent="0.25">
      <c r="A182" s="371">
        <v>28</v>
      </c>
      <c r="B182" s="373" t="s">
        <v>220</v>
      </c>
      <c r="C182" s="197" t="s">
        <v>221</v>
      </c>
      <c r="D182" s="262"/>
      <c r="E182" s="161"/>
      <c r="F182" s="162"/>
    </row>
    <row r="183" spans="1:6" x14ac:dyDescent="0.25">
      <c r="A183" s="372"/>
      <c r="B183" s="374"/>
      <c r="C183" s="199" t="s">
        <v>222</v>
      </c>
      <c r="D183" s="216"/>
      <c r="E183" s="130"/>
      <c r="F183" s="163"/>
    </row>
    <row r="184" spans="1:6" ht="18" customHeight="1" x14ac:dyDescent="0.25">
      <c r="A184" s="372"/>
      <c r="B184" s="374"/>
      <c r="C184" s="199" t="s">
        <v>223</v>
      </c>
      <c r="D184" s="216"/>
      <c r="E184" s="130"/>
      <c r="F184" s="163"/>
    </row>
    <row r="185" spans="1:6" x14ac:dyDescent="0.25">
      <c r="A185" s="372"/>
      <c r="B185" s="374"/>
      <c r="C185" s="199" t="s">
        <v>224</v>
      </c>
      <c r="D185" s="216"/>
      <c r="E185" s="130"/>
      <c r="F185" s="163"/>
    </row>
    <row r="186" spans="1:6" x14ac:dyDescent="0.25">
      <c r="A186" s="372"/>
      <c r="B186" s="374"/>
      <c r="C186" s="199" t="s">
        <v>225</v>
      </c>
      <c r="D186" s="216"/>
      <c r="E186" s="130"/>
      <c r="F186" s="163"/>
    </row>
    <row r="187" spans="1:6" x14ac:dyDescent="0.25">
      <c r="A187" s="372"/>
      <c r="B187" s="374"/>
      <c r="C187" s="199" t="s">
        <v>226</v>
      </c>
      <c r="D187" s="216"/>
      <c r="E187" s="130"/>
      <c r="F187" s="163"/>
    </row>
    <row r="188" spans="1:6" x14ac:dyDescent="0.25">
      <c r="A188" s="372"/>
      <c r="B188" s="374"/>
      <c r="C188" s="199" t="s">
        <v>227</v>
      </c>
      <c r="D188" s="216"/>
      <c r="E188" s="130"/>
      <c r="F188" s="163"/>
    </row>
    <row r="189" spans="1:6" ht="30.75" customHeight="1" x14ac:dyDescent="0.25">
      <c r="A189" s="372"/>
      <c r="B189" s="374"/>
      <c r="C189" s="199" t="s">
        <v>228</v>
      </c>
      <c r="D189" s="216"/>
      <c r="E189" s="130"/>
      <c r="F189" s="163"/>
    </row>
    <row r="190" spans="1:6" ht="17.25" customHeight="1" x14ac:dyDescent="0.25">
      <c r="A190" s="372"/>
      <c r="B190" s="374"/>
      <c r="C190" s="199" t="s">
        <v>229</v>
      </c>
      <c r="D190" s="216"/>
      <c r="E190" s="130"/>
      <c r="F190" s="163"/>
    </row>
    <row r="191" spans="1:6" x14ac:dyDescent="0.25">
      <c r="A191" s="372"/>
      <c r="B191" s="374"/>
      <c r="C191" s="199" t="s">
        <v>230</v>
      </c>
      <c r="D191" s="216"/>
      <c r="E191" s="130"/>
      <c r="F191" s="163"/>
    </row>
    <row r="192" spans="1:6" ht="15.75" thickBot="1" x14ac:dyDescent="0.3">
      <c r="A192" s="376"/>
      <c r="B192" s="375"/>
      <c r="C192" s="237" t="s">
        <v>231</v>
      </c>
      <c r="D192" s="218"/>
      <c r="E192" s="164"/>
      <c r="F192" s="165"/>
    </row>
    <row r="193" spans="1:6" ht="25.5" x14ac:dyDescent="0.25">
      <c r="A193" s="417">
        <v>29</v>
      </c>
      <c r="B193" s="369" t="s">
        <v>232</v>
      </c>
      <c r="C193" s="197" t="s">
        <v>233</v>
      </c>
      <c r="D193" s="181"/>
      <c r="E193" s="161"/>
      <c r="F193" s="162"/>
    </row>
    <row r="194" spans="1:6" ht="25.5" x14ac:dyDescent="0.25">
      <c r="A194" s="393"/>
      <c r="B194" s="370"/>
      <c r="C194" s="199" t="s">
        <v>234</v>
      </c>
      <c r="D194" s="175"/>
      <c r="E194" s="130"/>
      <c r="F194" s="163"/>
    </row>
    <row r="195" spans="1:6" x14ac:dyDescent="0.25">
      <c r="A195" s="393"/>
      <c r="B195" s="370"/>
      <c r="C195" s="199" t="s">
        <v>235</v>
      </c>
      <c r="D195" s="175"/>
      <c r="E195" s="130"/>
      <c r="F195" s="163"/>
    </row>
    <row r="196" spans="1:6" ht="25.5" x14ac:dyDescent="0.25">
      <c r="A196" s="393"/>
      <c r="B196" s="370"/>
      <c r="C196" s="199" t="s">
        <v>236</v>
      </c>
      <c r="D196" s="175"/>
      <c r="E196" s="130"/>
      <c r="F196" s="163"/>
    </row>
    <row r="197" spans="1:6" x14ac:dyDescent="0.25">
      <c r="A197" s="393"/>
      <c r="B197" s="370"/>
      <c r="C197" s="199" t="s">
        <v>237</v>
      </c>
      <c r="D197" s="175"/>
      <c r="E197" s="130"/>
      <c r="F197" s="163"/>
    </row>
    <row r="198" spans="1:6" ht="25.5" x14ac:dyDescent="0.25">
      <c r="A198" s="393"/>
      <c r="B198" s="370"/>
      <c r="C198" s="199" t="s">
        <v>238</v>
      </c>
      <c r="D198" s="175"/>
      <c r="E198" s="130"/>
      <c r="F198" s="163"/>
    </row>
    <row r="199" spans="1:6" ht="25.5" x14ac:dyDescent="0.25">
      <c r="A199" s="393"/>
      <c r="B199" s="370"/>
      <c r="C199" s="199" t="s">
        <v>239</v>
      </c>
      <c r="D199" s="175"/>
      <c r="E199" s="130"/>
      <c r="F199" s="163"/>
    </row>
    <row r="200" spans="1:6" ht="25.5" x14ac:dyDescent="0.25">
      <c r="A200" s="393"/>
      <c r="B200" s="370"/>
      <c r="C200" s="199" t="s">
        <v>240</v>
      </c>
      <c r="D200" s="175"/>
      <c r="E200" s="130"/>
      <c r="F200" s="163"/>
    </row>
    <row r="201" spans="1:6" x14ac:dyDescent="0.25">
      <c r="A201" s="393"/>
      <c r="B201" s="370"/>
      <c r="C201" s="199" t="s">
        <v>241</v>
      </c>
      <c r="D201" s="175"/>
      <c r="E201" s="130"/>
      <c r="F201" s="163"/>
    </row>
    <row r="202" spans="1:6" x14ac:dyDescent="0.25">
      <c r="A202" s="393"/>
      <c r="B202" s="370"/>
      <c r="C202" s="199" t="s">
        <v>242</v>
      </c>
      <c r="D202" s="175"/>
      <c r="E202" s="130"/>
      <c r="F202" s="163"/>
    </row>
    <row r="203" spans="1:6" ht="26.25" thickBot="1" x14ac:dyDescent="0.3">
      <c r="A203" s="418"/>
      <c r="B203" s="416"/>
      <c r="C203" s="237" t="s">
        <v>243</v>
      </c>
      <c r="D203" s="176"/>
      <c r="E203" s="164"/>
      <c r="F203" s="165"/>
    </row>
    <row r="204" spans="1:6" x14ac:dyDescent="0.25">
      <c r="A204" s="371">
        <v>30</v>
      </c>
      <c r="B204" s="369" t="s">
        <v>244</v>
      </c>
      <c r="C204" s="197" t="s">
        <v>245</v>
      </c>
      <c r="D204" s="181"/>
      <c r="E204" s="161"/>
      <c r="F204" s="162"/>
    </row>
    <row r="205" spans="1:6" ht="15.75" thickBot="1" x14ac:dyDescent="0.3">
      <c r="A205" s="384"/>
      <c r="B205" s="385"/>
      <c r="C205" s="201" t="s">
        <v>246</v>
      </c>
      <c r="D205" s="177"/>
      <c r="E205" s="166"/>
      <c r="F205" s="167"/>
    </row>
    <row r="206" spans="1:6" x14ac:dyDescent="0.25">
      <c r="A206" s="371">
        <v>31</v>
      </c>
      <c r="B206" s="369" t="s">
        <v>247</v>
      </c>
      <c r="C206" s="197" t="s">
        <v>248</v>
      </c>
      <c r="D206" s="181"/>
      <c r="E206" s="161"/>
      <c r="F206" s="162"/>
    </row>
    <row r="207" spans="1:6" x14ac:dyDescent="0.25">
      <c r="A207" s="372"/>
      <c r="B207" s="370"/>
      <c r="C207" s="199" t="s">
        <v>249</v>
      </c>
      <c r="D207" s="175"/>
      <c r="E207" s="130"/>
      <c r="F207" s="163"/>
    </row>
    <row r="208" spans="1:6" ht="38.25" x14ac:dyDescent="0.25">
      <c r="A208" s="372"/>
      <c r="B208" s="370"/>
      <c r="C208" s="199" t="s">
        <v>421</v>
      </c>
      <c r="D208" s="175"/>
      <c r="E208" s="130"/>
      <c r="F208" s="163"/>
    </row>
    <row r="209" spans="1:6" ht="26.25" thickBot="1" x14ac:dyDescent="0.3">
      <c r="A209" s="384"/>
      <c r="B209" s="385"/>
      <c r="C209" s="201" t="s">
        <v>250</v>
      </c>
      <c r="D209" s="177"/>
      <c r="E209" s="166"/>
      <c r="F209" s="167"/>
    </row>
    <row r="210" spans="1:6" ht="25.5" x14ac:dyDescent="0.25">
      <c r="A210" s="371">
        <v>32</v>
      </c>
      <c r="B210" s="373" t="s">
        <v>251</v>
      </c>
      <c r="C210" s="197" t="s">
        <v>252</v>
      </c>
      <c r="D210" s="262"/>
      <c r="E210" s="161"/>
      <c r="F210" s="162"/>
    </row>
    <row r="211" spans="1:6" ht="25.5" x14ac:dyDescent="0.25">
      <c r="A211" s="372"/>
      <c r="B211" s="374"/>
      <c r="C211" s="199" t="s">
        <v>422</v>
      </c>
      <c r="D211" s="216"/>
      <c r="E211" s="130"/>
      <c r="F211" s="163"/>
    </row>
    <row r="212" spans="1:6" x14ac:dyDescent="0.25">
      <c r="A212" s="372"/>
      <c r="B212" s="374"/>
      <c r="C212" s="199" t="s">
        <v>253</v>
      </c>
      <c r="D212" s="216"/>
      <c r="E212" s="130"/>
      <c r="F212" s="163"/>
    </row>
    <row r="213" spans="1:6" x14ac:dyDescent="0.25">
      <c r="A213" s="372"/>
      <c r="B213" s="374"/>
      <c r="C213" s="199" t="s">
        <v>254</v>
      </c>
      <c r="D213" s="216"/>
      <c r="E213" s="130"/>
      <c r="F213" s="163"/>
    </row>
    <row r="214" spans="1:6" x14ac:dyDescent="0.25">
      <c r="A214" s="372"/>
      <c r="B214" s="374"/>
      <c r="C214" s="199" t="s">
        <v>255</v>
      </c>
      <c r="D214" s="216"/>
      <c r="E214" s="130"/>
      <c r="F214" s="163"/>
    </row>
    <row r="215" spans="1:6" ht="25.5" x14ac:dyDescent="0.25">
      <c r="A215" s="372"/>
      <c r="B215" s="374"/>
      <c r="C215" s="199" t="s">
        <v>256</v>
      </c>
      <c r="D215" s="216"/>
      <c r="E215" s="130"/>
      <c r="F215" s="163"/>
    </row>
    <row r="216" spans="1:6" x14ac:dyDescent="0.25">
      <c r="A216" s="372"/>
      <c r="B216" s="374"/>
      <c r="C216" s="199" t="s">
        <v>257</v>
      </c>
      <c r="D216" s="216"/>
      <c r="E216" s="130"/>
      <c r="F216" s="163"/>
    </row>
    <row r="217" spans="1:6" x14ac:dyDescent="0.25">
      <c r="A217" s="372"/>
      <c r="B217" s="374"/>
      <c r="C217" s="199" t="s">
        <v>258</v>
      </c>
      <c r="D217" s="216"/>
      <c r="E217" s="130"/>
      <c r="F217" s="163"/>
    </row>
    <row r="218" spans="1:6" x14ac:dyDescent="0.25">
      <c r="A218" s="372"/>
      <c r="B218" s="374"/>
      <c r="C218" s="199" t="s">
        <v>259</v>
      </c>
      <c r="D218" s="216"/>
      <c r="E218" s="130"/>
      <c r="F218" s="163"/>
    </row>
    <row r="219" spans="1:6" x14ac:dyDescent="0.25">
      <c r="A219" s="372"/>
      <c r="B219" s="374"/>
      <c r="C219" s="199" t="s">
        <v>260</v>
      </c>
      <c r="D219" s="216"/>
      <c r="E219" s="130"/>
      <c r="F219" s="163"/>
    </row>
    <row r="220" spans="1:6" x14ac:dyDescent="0.25">
      <c r="A220" s="372"/>
      <c r="B220" s="374"/>
      <c r="C220" s="199" t="s">
        <v>261</v>
      </c>
      <c r="D220" s="216"/>
      <c r="E220" s="130"/>
      <c r="F220" s="163"/>
    </row>
    <row r="221" spans="1:6" ht="25.5" x14ac:dyDescent="0.25">
      <c r="A221" s="372"/>
      <c r="B221" s="374"/>
      <c r="C221" s="199" t="s">
        <v>262</v>
      </c>
      <c r="D221" s="216"/>
      <c r="E221" s="130"/>
      <c r="F221" s="163"/>
    </row>
    <row r="222" spans="1:6" x14ac:dyDescent="0.25">
      <c r="A222" s="372"/>
      <c r="B222" s="374"/>
      <c r="C222" s="199" t="s">
        <v>263</v>
      </c>
      <c r="D222" s="216"/>
      <c r="E222" s="130"/>
      <c r="F222" s="163"/>
    </row>
    <row r="223" spans="1:6" x14ac:dyDescent="0.25">
      <c r="A223" s="372"/>
      <c r="B223" s="374"/>
      <c r="C223" s="199" t="s">
        <v>264</v>
      </c>
      <c r="D223" s="216"/>
      <c r="E223" s="130"/>
      <c r="F223" s="163"/>
    </row>
    <row r="224" spans="1:6" x14ac:dyDescent="0.25">
      <c r="A224" s="372"/>
      <c r="B224" s="374"/>
      <c r="C224" s="199" t="s">
        <v>265</v>
      </c>
      <c r="D224" s="216"/>
      <c r="E224" s="130"/>
      <c r="F224" s="163"/>
    </row>
    <row r="225" spans="1:6" x14ac:dyDescent="0.25">
      <c r="A225" s="372"/>
      <c r="B225" s="374"/>
      <c r="C225" s="199" t="s">
        <v>266</v>
      </c>
      <c r="D225" s="216"/>
      <c r="E225" s="130"/>
      <c r="F225" s="163"/>
    </row>
    <row r="226" spans="1:6" x14ac:dyDescent="0.25">
      <c r="A226" s="372"/>
      <c r="B226" s="374"/>
      <c r="C226" s="199" t="s">
        <v>267</v>
      </c>
      <c r="D226" s="216"/>
      <c r="E226" s="130"/>
      <c r="F226" s="163"/>
    </row>
    <row r="227" spans="1:6" x14ac:dyDescent="0.25">
      <c r="A227" s="372"/>
      <c r="B227" s="374"/>
      <c r="C227" s="199" t="s">
        <v>268</v>
      </c>
      <c r="D227" s="216"/>
      <c r="E227" s="130"/>
      <c r="F227" s="163"/>
    </row>
    <row r="228" spans="1:6" x14ac:dyDescent="0.25">
      <c r="A228" s="372"/>
      <c r="B228" s="374"/>
      <c r="C228" s="199" t="s">
        <v>269</v>
      </c>
      <c r="D228" s="216"/>
      <c r="E228" s="130"/>
      <c r="F228" s="163"/>
    </row>
    <row r="229" spans="1:6" x14ac:dyDescent="0.25">
      <c r="A229" s="372"/>
      <c r="B229" s="374"/>
      <c r="C229" s="199" t="s">
        <v>270</v>
      </c>
      <c r="D229" s="216"/>
      <c r="E229" s="130"/>
      <c r="F229" s="163"/>
    </row>
    <row r="230" spans="1:6" x14ac:dyDescent="0.25">
      <c r="A230" s="372"/>
      <c r="B230" s="374"/>
      <c r="C230" s="199" t="s">
        <v>271</v>
      </c>
      <c r="D230" s="216"/>
      <c r="E230" s="130"/>
      <c r="F230" s="163"/>
    </row>
    <row r="231" spans="1:6" x14ac:dyDescent="0.25">
      <c r="A231" s="372"/>
      <c r="B231" s="374"/>
      <c r="C231" s="199" t="s">
        <v>272</v>
      </c>
      <c r="D231" s="216"/>
      <c r="E231" s="130"/>
      <c r="F231" s="163"/>
    </row>
    <row r="232" spans="1:6" x14ac:dyDescent="0.25">
      <c r="A232" s="372"/>
      <c r="B232" s="374"/>
      <c r="C232" s="199" t="s">
        <v>273</v>
      </c>
      <c r="D232" s="216"/>
      <c r="E232" s="130"/>
      <c r="F232" s="163"/>
    </row>
    <row r="233" spans="1:6" x14ac:dyDescent="0.25">
      <c r="A233" s="372"/>
      <c r="B233" s="374"/>
      <c r="C233" s="199" t="s">
        <v>274</v>
      </c>
      <c r="D233" s="216"/>
      <c r="E233" s="130"/>
      <c r="F233" s="163"/>
    </row>
    <row r="234" spans="1:6" x14ac:dyDescent="0.25">
      <c r="A234" s="372"/>
      <c r="B234" s="374"/>
      <c r="C234" s="199" t="s">
        <v>275</v>
      </c>
      <c r="D234" s="216"/>
      <c r="E234" s="130"/>
      <c r="F234" s="163"/>
    </row>
    <row r="235" spans="1:6" x14ac:dyDescent="0.25">
      <c r="A235" s="372"/>
      <c r="B235" s="374"/>
      <c r="C235" s="199" t="s">
        <v>276</v>
      </c>
      <c r="D235" s="216"/>
      <c r="E235" s="130"/>
      <c r="F235" s="163"/>
    </row>
    <row r="236" spans="1:6" x14ac:dyDescent="0.25">
      <c r="A236" s="372"/>
      <c r="B236" s="374"/>
      <c r="C236" s="199" t="s">
        <v>277</v>
      </c>
      <c r="D236" s="216"/>
      <c r="E236" s="130"/>
      <c r="F236" s="163"/>
    </row>
    <row r="237" spans="1:6" x14ac:dyDescent="0.25">
      <c r="A237" s="372"/>
      <c r="B237" s="374"/>
      <c r="C237" s="199" t="s">
        <v>278</v>
      </c>
      <c r="D237" s="216"/>
      <c r="E237" s="130"/>
      <c r="F237" s="163"/>
    </row>
    <row r="238" spans="1:6" x14ac:dyDescent="0.25">
      <c r="A238" s="372"/>
      <c r="B238" s="374"/>
      <c r="C238" s="199" t="s">
        <v>279</v>
      </c>
      <c r="D238" s="216"/>
      <c r="E238" s="130"/>
      <c r="F238" s="163"/>
    </row>
    <row r="239" spans="1:6" ht="25.5" x14ac:dyDescent="0.25">
      <c r="A239" s="372"/>
      <c r="B239" s="374"/>
      <c r="C239" s="199" t="s">
        <v>477</v>
      </c>
      <c r="D239" s="216"/>
      <c r="E239" s="130"/>
      <c r="F239" s="163"/>
    </row>
    <row r="240" spans="1:6" ht="25.5" x14ac:dyDescent="0.25">
      <c r="A240" s="372"/>
      <c r="B240" s="374"/>
      <c r="C240" s="199" t="s">
        <v>478</v>
      </c>
      <c r="D240" s="216"/>
      <c r="E240" s="130"/>
      <c r="F240" s="163"/>
    </row>
    <row r="241" spans="1:6" ht="25.5" x14ac:dyDescent="0.25">
      <c r="A241" s="372"/>
      <c r="B241" s="374"/>
      <c r="C241" s="199" t="s">
        <v>280</v>
      </c>
      <c r="D241" s="265"/>
      <c r="E241" s="130"/>
      <c r="F241" s="163"/>
    </row>
    <row r="242" spans="1:6" ht="25.5" x14ac:dyDescent="0.25">
      <c r="A242" s="372"/>
      <c r="B242" s="374"/>
      <c r="C242" s="199" t="s">
        <v>423</v>
      </c>
      <c r="D242" s="265"/>
      <c r="E242" s="130"/>
      <c r="F242" s="163"/>
    </row>
    <row r="243" spans="1:6" ht="15.75" thickBot="1" x14ac:dyDescent="0.3">
      <c r="A243" s="376"/>
      <c r="B243" s="375"/>
      <c r="C243" s="237" t="s">
        <v>281</v>
      </c>
      <c r="D243" s="266"/>
      <c r="E243" s="164"/>
      <c r="F243" s="165"/>
    </row>
    <row r="244" spans="1:6" x14ac:dyDescent="0.25">
      <c r="A244" s="371">
        <v>33</v>
      </c>
      <c r="B244" s="373" t="s">
        <v>282</v>
      </c>
      <c r="C244" s="197" t="s">
        <v>283</v>
      </c>
      <c r="D244" s="262"/>
      <c r="E244" s="161"/>
      <c r="F244" s="162"/>
    </row>
    <row r="245" spans="1:6" x14ac:dyDescent="0.25">
      <c r="A245" s="372"/>
      <c r="B245" s="374"/>
      <c r="C245" s="199" t="s">
        <v>284</v>
      </c>
      <c r="D245" s="216"/>
      <c r="E245" s="130"/>
      <c r="F245" s="163"/>
    </row>
    <row r="246" spans="1:6" x14ac:dyDescent="0.25">
      <c r="A246" s="372"/>
      <c r="B246" s="374"/>
      <c r="C246" s="199" t="s">
        <v>285</v>
      </c>
      <c r="D246" s="216"/>
      <c r="E246" s="130"/>
      <c r="F246" s="163"/>
    </row>
    <row r="247" spans="1:6" x14ac:dyDescent="0.25">
      <c r="A247" s="372"/>
      <c r="B247" s="374"/>
      <c r="C247" s="199" t="s">
        <v>286</v>
      </c>
      <c r="D247" s="216"/>
      <c r="E247" s="130"/>
      <c r="F247" s="163"/>
    </row>
    <row r="248" spans="1:6" x14ac:dyDescent="0.25">
      <c r="A248" s="372"/>
      <c r="B248" s="374"/>
      <c r="C248" s="199" t="s">
        <v>287</v>
      </c>
      <c r="D248" s="216"/>
      <c r="E248" s="130"/>
      <c r="F248" s="163"/>
    </row>
    <row r="249" spans="1:6" ht="25.5" x14ac:dyDescent="0.25">
      <c r="A249" s="372"/>
      <c r="B249" s="374"/>
      <c r="C249" s="199" t="s">
        <v>288</v>
      </c>
      <c r="D249" s="216"/>
      <c r="E249" s="130"/>
      <c r="F249" s="163"/>
    </row>
    <row r="250" spans="1:6" x14ac:dyDescent="0.25">
      <c r="A250" s="372"/>
      <c r="B250" s="374"/>
      <c r="C250" s="199" t="s">
        <v>289</v>
      </c>
      <c r="D250" s="216"/>
      <c r="E250" s="130"/>
      <c r="F250" s="163"/>
    </row>
    <row r="251" spans="1:6" ht="15.75" thickBot="1" x14ac:dyDescent="0.3">
      <c r="A251" s="376"/>
      <c r="B251" s="375"/>
      <c r="C251" s="237" t="s">
        <v>290</v>
      </c>
      <c r="D251" s="218"/>
      <c r="E251" s="164"/>
      <c r="F251" s="165"/>
    </row>
    <row r="252" spans="1:6" x14ac:dyDescent="0.25">
      <c r="A252" s="348">
        <v>34</v>
      </c>
      <c r="B252" s="345" t="s">
        <v>291</v>
      </c>
      <c r="C252" s="197" t="s">
        <v>292</v>
      </c>
      <c r="D252" s="157"/>
      <c r="E252" s="161"/>
      <c r="F252" s="162"/>
    </row>
    <row r="253" spans="1:6" x14ac:dyDescent="0.25">
      <c r="A253" s="349"/>
      <c r="B253" s="346"/>
      <c r="C253" s="199" t="s">
        <v>293</v>
      </c>
      <c r="D253" s="216"/>
      <c r="E253" s="130"/>
      <c r="F253" s="163"/>
    </row>
    <row r="254" spans="1:6" x14ac:dyDescent="0.25">
      <c r="A254" s="349"/>
      <c r="B254" s="346"/>
      <c r="C254" s="199" t="s">
        <v>294</v>
      </c>
      <c r="D254" s="216"/>
      <c r="E254" s="130"/>
      <c r="F254" s="163"/>
    </row>
    <row r="255" spans="1:6" x14ac:dyDescent="0.25">
      <c r="A255" s="349"/>
      <c r="B255" s="346"/>
      <c r="C255" s="199" t="s">
        <v>295</v>
      </c>
      <c r="D255" s="216"/>
      <c r="E255" s="130"/>
      <c r="F255" s="163"/>
    </row>
    <row r="256" spans="1:6" x14ac:dyDescent="0.25">
      <c r="A256" s="349"/>
      <c r="B256" s="346"/>
      <c r="C256" s="199" t="s">
        <v>296</v>
      </c>
      <c r="D256" s="216"/>
      <c r="E256" s="130"/>
      <c r="F256" s="163"/>
    </row>
    <row r="257" spans="1:6" x14ac:dyDescent="0.25">
      <c r="A257" s="349"/>
      <c r="B257" s="346"/>
      <c r="C257" s="199" t="s">
        <v>297</v>
      </c>
      <c r="D257" s="216"/>
      <c r="E257" s="130"/>
      <c r="F257" s="163"/>
    </row>
    <row r="258" spans="1:6" x14ac:dyDescent="0.25">
      <c r="A258" s="349"/>
      <c r="B258" s="346"/>
      <c r="C258" s="199" t="s">
        <v>298</v>
      </c>
      <c r="D258" s="216"/>
      <c r="E258" s="130"/>
      <c r="F258" s="163"/>
    </row>
    <row r="259" spans="1:6" ht="15.75" thickBot="1" x14ac:dyDescent="0.3">
      <c r="A259" s="350"/>
      <c r="B259" s="347"/>
      <c r="C259" s="237" t="s">
        <v>299</v>
      </c>
      <c r="D259" s="218"/>
      <c r="E259" s="164"/>
      <c r="F259" s="165"/>
    </row>
    <row r="260" spans="1:6" ht="25.5" x14ac:dyDescent="0.25">
      <c r="A260" s="348">
        <v>35</v>
      </c>
      <c r="B260" s="345" t="s">
        <v>300</v>
      </c>
      <c r="C260" s="197" t="s">
        <v>301</v>
      </c>
      <c r="D260" s="262"/>
      <c r="E260" s="161"/>
      <c r="F260" s="162"/>
    </row>
    <row r="261" spans="1:6" ht="25.5" x14ac:dyDescent="0.25">
      <c r="A261" s="349"/>
      <c r="B261" s="346"/>
      <c r="C261" s="199" t="s">
        <v>302</v>
      </c>
      <c r="D261" s="216"/>
      <c r="E261" s="130"/>
      <c r="F261" s="163"/>
    </row>
    <row r="262" spans="1:6" ht="25.5" x14ac:dyDescent="0.25">
      <c r="A262" s="349"/>
      <c r="B262" s="346"/>
      <c r="C262" s="199" t="s">
        <v>303</v>
      </c>
      <c r="D262" s="216"/>
      <c r="E262" s="130"/>
      <c r="F262" s="163"/>
    </row>
    <row r="263" spans="1:6" x14ac:dyDescent="0.25">
      <c r="A263" s="349"/>
      <c r="B263" s="346"/>
      <c r="C263" s="199" t="s">
        <v>479</v>
      </c>
      <c r="D263" s="216"/>
      <c r="E263" s="130"/>
      <c r="F263" s="163"/>
    </row>
    <row r="264" spans="1:6" x14ac:dyDescent="0.25">
      <c r="A264" s="349"/>
      <c r="B264" s="346"/>
      <c r="C264" s="199" t="s">
        <v>304</v>
      </c>
      <c r="D264" s="216"/>
      <c r="E264" s="130"/>
      <c r="F264" s="163"/>
    </row>
    <row r="265" spans="1:6" ht="33.75" customHeight="1" x14ac:dyDescent="0.25">
      <c r="A265" s="349"/>
      <c r="B265" s="346"/>
      <c r="C265" s="199" t="s">
        <v>305</v>
      </c>
      <c r="D265" s="216"/>
      <c r="E265" s="130"/>
      <c r="F265" s="163"/>
    </row>
    <row r="266" spans="1:6" x14ac:dyDescent="0.25">
      <c r="A266" s="349"/>
      <c r="B266" s="346"/>
      <c r="C266" s="199" t="s">
        <v>306</v>
      </c>
      <c r="D266" s="216"/>
      <c r="E266" s="130"/>
      <c r="F266" s="163"/>
    </row>
    <row r="267" spans="1:6" ht="26.25" thickBot="1" x14ac:dyDescent="0.3">
      <c r="A267" s="350"/>
      <c r="B267" s="347"/>
      <c r="C267" s="237" t="s">
        <v>307</v>
      </c>
      <c r="D267" s="218"/>
      <c r="E267" s="164"/>
      <c r="F267" s="165"/>
    </row>
    <row r="268" spans="1:6" x14ac:dyDescent="0.25">
      <c r="A268" s="348">
        <v>36</v>
      </c>
      <c r="B268" s="351" t="s">
        <v>308</v>
      </c>
      <c r="C268" s="197" t="s">
        <v>309</v>
      </c>
      <c r="D268" s="181"/>
      <c r="E268" s="161"/>
      <c r="F268" s="162"/>
    </row>
    <row r="269" spans="1:6" ht="15.75" thickBot="1" x14ac:dyDescent="0.3">
      <c r="A269" s="353"/>
      <c r="B269" s="352"/>
      <c r="C269" s="201" t="s">
        <v>310</v>
      </c>
      <c r="D269" s="177"/>
      <c r="E269" s="166"/>
      <c r="F269" s="167"/>
    </row>
    <row r="270" spans="1:6" x14ac:dyDescent="0.25">
      <c r="A270" s="357">
        <v>37</v>
      </c>
      <c r="B270" s="345" t="s">
        <v>311</v>
      </c>
      <c r="C270" s="197" t="s">
        <v>312</v>
      </c>
      <c r="D270" s="262"/>
      <c r="E270" s="161"/>
      <c r="F270" s="162"/>
    </row>
    <row r="271" spans="1:6" x14ac:dyDescent="0.25">
      <c r="A271" s="358"/>
      <c r="B271" s="346"/>
      <c r="C271" s="199" t="s">
        <v>313</v>
      </c>
      <c r="D271" s="216"/>
      <c r="E271" s="130"/>
      <c r="F271" s="163"/>
    </row>
    <row r="272" spans="1:6" ht="15.75" thickBot="1" x14ac:dyDescent="0.3">
      <c r="A272" s="358"/>
      <c r="B272" s="364"/>
      <c r="C272" s="201" t="s">
        <v>314</v>
      </c>
      <c r="D272" s="217"/>
      <c r="E272" s="166"/>
      <c r="F272" s="167"/>
    </row>
    <row r="273" spans="1:6" ht="30.75" customHeight="1" x14ac:dyDescent="0.25">
      <c r="A273" s="357">
        <v>38</v>
      </c>
      <c r="B273" s="360" t="s">
        <v>315</v>
      </c>
      <c r="C273" s="278" t="s">
        <v>316</v>
      </c>
      <c r="D273" s="262"/>
      <c r="E273" s="161"/>
      <c r="F273" s="162"/>
    </row>
    <row r="274" spans="1:6" ht="32.25" customHeight="1" x14ac:dyDescent="0.25">
      <c r="A274" s="358"/>
      <c r="B274" s="361"/>
      <c r="C274" s="279" t="s">
        <v>317</v>
      </c>
      <c r="D274" s="216"/>
      <c r="E274" s="130"/>
      <c r="F274" s="163"/>
    </row>
    <row r="275" spans="1:6" ht="15" customHeight="1" x14ac:dyDescent="0.25">
      <c r="A275" s="358"/>
      <c r="B275" s="361"/>
      <c r="C275" s="279" t="s">
        <v>318</v>
      </c>
      <c r="D275" s="216"/>
      <c r="E275" s="130"/>
      <c r="F275" s="163"/>
    </row>
    <row r="276" spans="1:6" ht="30" customHeight="1" x14ac:dyDescent="0.25">
      <c r="A276" s="358"/>
      <c r="B276" s="361"/>
      <c r="C276" s="279" t="s">
        <v>319</v>
      </c>
      <c r="D276" s="216"/>
      <c r="E276" s="130"/>
      <c r="F276" s="163"/>
    </row>
    <row r="277" spans="1:6" ht="40.5" customHeight="1" thickBot="1" x14ac:dyDescent="0.3">
      <c r="A277" s="363"/>
      <c r="B277" s="362"/>
      <c r="C277" s="281" t="s">
        <v>335</v>
      </c>
      <c r="D277" s="218"/>
      <c r="E277" s="164"/>
      <c r="F277" s="165"/>
    </row>
    <row r="278" spans="1:6" x14ac:dyDescent="0.25">
      <c r="A278" s="357">
        <v>39</v>
      </c>
      <c r="B278" s="360" t="s">
        <v>320</v>
      </c>
      <c r="C278" s="197" t="s">
        <v>321</v>
      </c>
      <c r="D278" s="262"/>
      <c r="E278" s="161"/>
      <c r="F278" s="162"/>
    </row>
    <row r="279" spans="1:6" x14ac:dyDescent="0.25">
      <c r="A279" s="358"/>
      <c r="B279" s="361"/>
      <c r="C279" s="199" t="s">
        <v>322</v>
      </c>
      <c r="D279" s="216"/>
      <c r="E279" s="130"/>
      <c r="F279" s="163"/>
    </row>
    <row r="280" spans="1:6" x14ac:dyDescent="0.25">
      <c r="A280" s="358"/>
      <c r="B280" s="361"/>
      <c r="C280" s="199" t="s">
        <v>323</v>
      </c>
      <c r="D280" s="216"/>
      <c r="E280" s="130"/>
      <c r="F280" s="163"/>
    </row>
    <row r="281" spans="1:6" x14ac:dyDescent="0.25">
      <c r="A281" s="358"/>
      <c r="B281" s="361"/>
      <c r="C281" s="199" t="s">
        <v>324</v>
      </c>
      <c r="D281" s="216"/>
      <c r="E281" s="130"/>
      <c r="F281" s="163"/>
    </row>
    <row r="282" spans="1:6" x14ac:dyDescent="0.25">
      <c r="A282" s="358"/>
      <c r="B282" s="361"/>
      <c r="C282" s="199" t="s">
        <v>325</v>
      </c>
      <c r="D282" s="216"/>
      <c r="E282" s="130"/>
      <c r="F282" s="163"/>
    </row>
    <row r="283" spans="1:6" x14ac:dyDescent="0.25">
      <c r="A283" s="358"/>
      <c r="B283" s="361"/>
      <c r="C283" s="199" t="s">
        <v>326</v>
      </c>
      <c r="D283" s="216"/>
      <c r="E283" s="130"/>
      <c r="F283" s="163"/>
    </row>
    <row r="284" spans="1:6" ht="15.75" thickBot="1" x14ac:dyDescent="0.3">
      <c r="A284" s="363"/>
      <c r="B284" s="362"/>
      <c r="C284" s="237" t="s">
        <v>327</v>
      </c>
      <c r="D284" s="218"/>
      <c r="E284" s="164"/>
      <c r="F284" s="165"/>
    </row>
    <row r="285" spans="1:6" ht="44.25" customHeight="1" thickBot="1" x14ac:dyDescent="0.3">
      <c r="A285" s="263">
        <v>40</v>
      </c>
      <c r="B285" s="219" t="s">
        <v>328</v>
      </c>
      <c r="C285" s="212" t="s">
        <v>329</v>
      </c>
      <c r="D285" s="264"/>
      <c r="E285" s="168"/>
      <c r="F285" s="169"/>
    </row>
    <row r="286" spans="1:6" ht="15.75" thickBot="1" x14ac:dyDescent="0.3">
      <c r="A286" s="270">
        <v>41</v>
      </c>
      <c r="B286" s="419" t="s">
        <v>330</v>
      </c>
      <c r="C286" s="240" t="s">
        <v>331</v>
      </c>
      <c r="D286" s="178"/>
      <c r="E286" s="179"/>
      <c r="F286" s="180"/>
    </row>
    <row r="287" spans="1:6" x14ac:dyDescent="0.25">
      <c r="A287" s="357">
        <v>42</v>
      </c>
      <c r="B287" s="397" t="s">
        <v>332</v>
      </c>
      <c r="C287" s="197" t="s">
        <v>333</v>
      </c>
      <c r="D287" s="181"/>
      <c r="E287" s="161"/>
      <c r="F287" s="162"/>
    </row>
    <row r="288" spans="1:6" ht="26.25" thickBot="1" x14ac:dyDescent="0.3">
      <c r="A288" s="363"/>
      <c r="B288" s="399"/>
      <c r="C288" s="237" t="s">
        <v>334</v>
      </c>
      <c r="D288" s="176"/>
      <c r="E288" s="164"/>
      <c r="F288" s="165"/>
    </row>
    <row r="289" spans="1:6" x14ac:dyDescent="0.25">
      <c r="A289" s="182"/>
      <c r="B289" s="34"/>
      <c r="C289" s="34"/>
      <c r="D289" s="34"/>
      <c r="E289" s="183"/>
      <c r="F289" s="183"/>
    </row>
    <row r="290" spans="1:6" x14ac:dyDescent="0.25">
      <c r="A290" s="182"/>
      <c r="B290" s="34"/>
      <c r="C290" s="34"/>
      <c r="D290" s="34"/>
      <c r="E290" s="183"/>
      <c r="F290" s="183"/>
    </row>
    <row r="291" spans="1:6" x14ac:dyDescent="0.25">
      <c r="A291" s="182"/>
      <c r="B291" s="34"/>
      <c r="C291" s="34"/>
      <c r="D291" s="34"/>
      <c r="E291" s="183"/>
      <c r="F291" s="183"/>
    </row>
    <row r="292" spans="1:6" x14ac:dyDescent="0.25">
      <c r="A292" s="182"/>
      <c r="B292" s="34"/>
      <c r="C292" s="34"/>
      <c r="D292" s="34"/>
      <c r="E292" s="183"/>
      <c r="F292" s="183"/>
    </row>
    <row r="293" spans="1:6" x14ac:dyDescent="0.25">
      <c r="A293" s="182"/>
      <c r="B293" s="34"/>
      <c r="C293" s="34"/>
      <c r="D293" s="34"/>
      <c r="E293" s="183"/>
      <c r="F293" s="183"/>
    </row>
    <row r="294" spans="1:6" x14ac:dyDescent="0.25">
      <c r="A294" s="182"/>
      <c r="B294" s="34"/>
      <c r="C294" s="34"/>
      <c r="D294" s="34"/>
      <c r="E294" s="183"/>
      <c r="F294" s="183"/>
    </row>
    <row r="295" spans="1:6" x14ac:dyDescent="0.25">
      <c r="A295" s="182"/>
      <c r="B295" s="34"/>
      <c r="C295" s="34"/>
      <c r="D295" s="34"/>
      <c r="E295" s="183"/>
      <c r="F295" s="183"/>
    </row>
    <row r="296" spans="1:6" x14ac:dyDescent="0.25">
      <c r="A296" s="182"/>
      <c r="B296" s="34"/>
      <c r="C296" s="34"/>
      <c r="D296" s="34"/>
      <c r="E296" s="183"/>
      <c r="F296" s="183"/>
    </row>
    <row r="297" spans="1:6" x14ac:dyDescent="0.25">
      <c r="A297" s="170"/>
      <c r="B297" s="5"/>
      <c r="C297" s="5"/>
      <c r="D297" s="5"/>
    </row>
    <row r="298" spans="1:6" x14ac:dyDescent="0.25">
      <c r="A298" s="170"/>
      <c r="B298" s="5"/>
      <c r="C298" s="5"/>
      <c r="D298" s="5"/>
    </row>
    <row r="299" spans="1:6" x14ac:dyDescent="0.25">
      <c r="A299" s="170"/>
      <c r="B299" s="5"/>
      <c r="C299" s="5"/>
      <c r="D299" s="5"/>
    </row>
    <row r="300" spans="1:6" x14ac:dyDescent="0.25">
      <c r="A300" s="170"/>
      <c r="B300" s="5"/>
      <c r="C300" s="5"/>
      <c r="D300" s="5"/>
    </row>
    <row r="301" spans="1:6" x14ac:dyDescent="0.25">
      <c r="A301" s="170"/>
      <c r="B301" s="5"/>
      <c r="C301" s="5"/>
      <c r="D301" s="5"/>
    </row>
    <row r="302" spans="1:6" x14ac:dyDescent="0.25">
      <c r="A302" s="170"/>
      <c r="B302" s="5"/>
      <c r="C302" s="5"/>
      <c r="D302" s="5"/>
    </row>
    <row r="303" spans="1:6" x14ac:dyDescent="0.25">
      <c r="A303" s="170"/>
      <c r="B303" s="5"/>
      <c r="C303" s="5"/>
      <c r="D303" s="5"/>
    </row>
    <row r="304" spans="1:6" x14ac:dyDescent="0.25">
      <c r="A304" s="170"/>
      <c r="B304" s="5"/>
      <c r="C304" s="5"/>
      <c r="D304" s="5"/>
    </row>
    <row r="305" spans="1:4" x14ac:dyDescent="0.25">
      <c r="A305" s="170"/>
      <c r="B305" s="5"/>
      <c r="C305" s="5"/>
      <c r="D305" s="5"/>
    </row>
    <row r="306" spans="1:4" x14ac:dyDescent="0.25">
      <c r="A306" s="170"/>
      <c r="B306" s="5"/>
      <c r="C306" s="5"/>
      <c r="D306" s="5"/>
    </row>
    <row r="307" spans="1:4" x14ac:dyDescent="0.25">
      <c r="A307" s="170"/>
      <c r="B307" s="5"/>
      <c r="C307" s="5"/>
      <c r="D307" s="5"/>
    </row>
    <row r="308" spans="1:4" x14ac:dyDescent="0.25">
      <c r="A308" s="170"/>
      <c r="B308" s="5"/>
      <c r="C308" s="5"/>
      <c r="D308" s="5"/>
    </row>
    <row r="309" spans="1:4" x14ac:dyDescent="0.25">
      <c r="A309" s="170"/>
      <c r="B309" s="5"/>
      <c r="C309" s="5"/>
      <c r="D309" s="5"/>
    </row>
    <row r="310" spans="1:4" x14ac:dyDescent="0.25">
      <c r="A310" s="170"/>
      <c r="B310" s="5"/>
      <c r="C310" s="5"/>
      <c r="D310" s="5"/>
    </row>
    <row r="311" spans="1:4" x14ac:dyDescent="0.25">
      <c r="A311" s="170"/>
      <c r="B311" s="5"/>
      <c r="C311" s="5"/>
      <c r="D311" s="5"/>
    </row>
    <row r="312" spans="1:4" x14ac:dyDescent="0.25">
      <c r="A312" s="170"/>
      <c r="B312" s="5"/>
      <c r="C312" s="5"/>
      <c r="D312" s="5"/>
    </row>
    <row r="313" spans="1:4" x14ac:dyDescent="0.25">
      <c r="A313" s="170"/>
      <c r="B313" s="5"/>
      <c r="C313" s="5"/>
      <c r="D313" s="5"/>
    </row>
    <row r="314" spans="1:4" x14ac:dyDescent="0.25">
      <c r="A314" s="170"/>
      <c r="B314" s="5"/>
      <c r="C314" s="5"/>
      <c r="D314" s="5"/>
    </row>
    <row r="315" spans="1:4" x14ac:dyDescent="0.25">
      <c r="A315" s="170"/>
      <c r="B315" s="5"/>
      <c r="C315" s="5"/>
      <c r="D315" s="5"/>
    </row>
  </sheetData>
  <mergeCells count="66">
    <mergeCell ref="A273:A277"/>
    <mergeCell ref="B273:B277"/>
    <mergeCell ref="A278:A284"/>
    <mergeCell ref="B278:B284"/>
    <mergeCell ref="A287:A288"/>
    <mergeCell ref="B287:B288"/>
    <mergeCell ref="A260:A267"/>
    <mergeCell ref="B260:B267"/>
    <mergeCell ref="A268:A269"/>
    <mergeCell ref="B268:B269"/>
    <mergeCell ref="A270:A272"/>
    <mergeCell ref="B270:B272"/>
    <mergeCell ref="A210:A243"/>
    <mergeCell ref="B210:B243"/>
    <mergeCell ref="A244:A251"/>
    <mergeCell ref="B244:B251"/>
    <mergeCell ref="A252:A259"/>
    <mergeCell ref="B252:B259"/>
    <mergeCell ref="A193:A203"/>
    <mergeCell ref="B193:B203"/>
    <mergeCell ref="A204:A205"/>
    <mergeCell ref="B204:B205"/>
    <mergeCell ref="A206:A209"/>
    <mergeCell ref="B206:B209"/>
    <mergeCell ref="A176:A178"/>
    <mergeCell ref="B176:B178"/>
    <mergeCell ref="A179:A181"/>
    <mergeCell ref="B179:B181"/>
    <mergeCell ref="A182:A192"/>
    <mergeCell ref="B182:B192"/>
    <mergeCell ref="A142:A155"/>
    <mergeCell ref="B142:B155"/>
    <mergeCell ref="A156:A170"/>
    <mergeCell ref="B156:B170"/>
    <mergeCell ref="A171:A175"/>
    <mergeCell ref="B171:B175"/>
    <mergeCell ref="A122:A123"/>
    <mergeCell ref="B122:B123"/>
    <mergeCell ref="A124:A135"/>
    <mergeCell ref="B124:B135"/>
    <mergeCell ref="A136:A141"/>
    <mergeCell ref="B136:B141"/>
    <mergeCell ref="A87:A97"/>
    <mergeCell ref="B87:B97"/>
    <mergeCell ref="A98:A114"/>
    <mergeCell ref="B98:B114"/>
    <mergeCell ref="A116:A121"/>
    <mergeCell ref="B116:B121"/>
    <mergeCell ref="A52:A57"/>
    <mergeCell ref="B52:B57"/>
    <mergeCell ref="A58:A72"/>
    <mergeCell ref="B58:B72"/>
    <mergeCell ref="A73:A86"/>
    <mergeCell ref="B73:B86"/>
    <mergeCell ref="A32:A37"/>
    <mergeCell ref="B32:B37"/>
    <mergeCell ref="A38:A44"/>
    <mergeCell ref="B38:B44"/>
    <mergeCell ref="A46:A51"/>
    <mergeCell ref="B46:B51"/>
    <mergeCell ref="A10:A25"/>
    <mergeCell ref="B10:B25"/>
    <mergeCell ref="A26:A27"/>
    <mergeCell ref="B26:B27"/>
    <mergeCell ref="A28:A31"/>
    <mergeCell ref="B28:B31"/>
  </mergeCells>
  <pageMargins left="0.70866141732283472" right="0.70866141732283472" top="0.74803149606299213" bottom="0.74803149606299213"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workbookViewId="0">
      <selection activeCell="B11" sqref="B11"/>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RUBROS'!C11</f>
        <v>EQUIPO IP/MPLS  PARA SUBESTACIONES ELÉCTRICAS CON MÍNIMO 8 INTERFACES C37.94</v>
      </c>
      <c r="C5" s="313"/>
      <c r="D5" s="313"/>
      <c r="E5" s="313"/>
      <c r="F5" s="313"/>
      <c r="G5" s="315"/>
    </row>
    <row r="6" spans="1:7" x14ac:dyDescent="0.25">
      <c r="A6" s="64" t="s">
        <v>9</v>
      </c>
      <c r="B6" s="333" t="str">
        <f>'RESUMEN RUBROS'!B11</f>
        <v>R05</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ht="37.5" customHeight="1" x14ac:dyDescent="0.25">
      <c r="A11" s="38" t="str">
        <f>B6</f>
        <v>R05</v>
      </c>
      <c r="B11" s="45" t="str">
        <f>B5</f>
        <v>EQUIPO IP/MPLS  PARA SUBESTACIONES ELÉCTRICAS CON MÍNIMO 8 INTERFACES C37.94</v>
      </c>
      <c r="C11" s="211">
        <f>'DESCRIPCION CANT Y VALOR TOTAL'!E9</f>
        <v>4</v>
      </c>
      <c r="D11" s="78"/>
      <c r="E11" s="20"/>
      <c r="F11" s="21">
        <v>1</v>
      </c>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c r="B27" s="61"/>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topLeftCell="A277" workbookViewId="0">
      <selection activeCell="D47" sqref="D47"/>
    </sheetView>
  </sheetViews>
  <sheetFormatPr baseColWidth="10" defaultRowHeight="15" x14ac:dyDescent="0.25"/>
  <cols>
    <col min="1" max="1" width="20" customWidth="1"/>
    <col min="2" max="2" width="31.7109375" bestFit="1" customWidth="1"/>
    <col min="3" max="3" width="43.85546875" customWidth="1"/>
    <col min="5" max="5" width="15.7109375" bestFit="1" customWidth="1"/>
    <col min="6" max="6" width="19.7109375" customWidth="1"/>
  </cols>
  <sheetData>
    <row r="1" spans="1:6" x14ac:dyDescent="0.25">
      <c r="A1" s="123" t="s">
        <v>345</v>
      </c>
    </row>
    <row r="2" spans="1:6" x14ac:dyDescent="0.25">
      <c r="A2" s="185"/>
      <c r="B2" s="138"/>
      <c r="C2" s="138"/>
      <c r="D2" s="138"/>
      <c r="E2" s="138"/>
      <c r="F2" s="138"/>
    </row>
    <row r="3" spans="1:6" ht="15.75" thickBot="1" x14ac:dyDescent="0.3">
      <c r="A3" s="138"/>
      <c r="B3" s="138"/>
      <c r="C3" s="138"/>
      <c r="D3" s="138"/>
      <c r="E3" s="138"/>
      <c r="F3" s="138"/>
    </row>
    <row r="4" spans="1:6" ht="24.75" customHeight="1" x14ac:dyDescent="0.25">
      <c r="A4" s="155" t="s">
        <v>78</v>
      </c>
      <c r="B4" s="155" t="s">
        <v>79</v>
      </c>
      <c r="C4" s="155" t="s">
        <v>82</v>
      </c>
      <c r="D4" s="155" t="s">
        <v>1</v>
      </c>
      <c r="E4" s="155" t="s">
        <v>80</v>
      </c>
      <c r="F4" s="155" t="s">
        <v>81</v>
      </c>
    </row>
    <row r="5" spans="1:6" x14ac:dyDescent="0.25">
      <c r="A5" s="151">
        <v>1</v>
      </c>
      <c r="B5" s="140" t="s">
        <v>66</v>
      </c>
      <c r="C5" s="426" t="s">
        <v>67</v>
      </c>
      <c r="D5" s="272"/>
      <c r="E5" s="272"/>
      <c r="F5" s="152"/>
    </row>
    <row r="6" spans="1:6" ht="15.75" customHeight="1" x14ac:dyDescent="0.25">
      <c r="A6" s="151">
        <v>2</v>
      </c>
      <c r="B6" s="140" t="s">
        <v>68</v>
      </c>
      <c r="C6" s="426" t="s">
        <v>363</v>
      </c>
      <c r="D6" s="272"/>
      <c r="E6" s="272"/>
      <c r="F6" s="152"/>
    </row>
    <row r="7" spans="1:6" x14ac:dyDescent="0.25">
      <c r="A7" s="151">
        <v>3</v>
      </c>
      <c r="B7" s="140" t="s">
        <v>69</v>
      </c>
      <c r="C7" s="426" t="s">
        <v>67</v>
      </c>
      <c r="D7" s="272"/>
      <c r="E7" s="272"/>
      <c r="F7" s="152"/>
    </row>
    <row r="8" spans="1:6" x14ac:dyDescent="0.25">
      <c r="A8" s="153">
        <v>4</v>
      </c>
      <c r="B8" s="141" t="s">
        <v>70</v>
      </c>
      <c r="C8" s="427" t="s">
        <v>67</v>
      </c>
      <c r="D8" s="142"/>
      <c r="E8" s="142"/>
      <c r="F8" s="154"/>
    </row>
    <row r="9" spans="1:6" ht="22.5" customHeight="1" thickBot="1" x14ac:dyDescent="0.3">
      <c r="A9" s="267">
        <v>5</v>
      </c>
      <c r="B9" s="142" t="s">
        <v>71</v>
      </c>
      <c r="C9" s="427">
        <v>7</v>
      </c>
      <c r="D9" s="142"/>
      <c r="E9" s="142"/>
      <c r="F9" s="143"/>
    </row>
    <row r="10" spans="1:6" ht="38.25" x14ac:dyDescent="0.25">
      <c r="A10" s="318">
        <v>6</v>
      </c>
      <c r="B10" s="366" t="s">
        <v>104</v>
      </c>
      <c r="C10" s="278" t="s">
        <v>453</v>
      </c>
      <c r="D10" s="157"/>
      <c r="E10" s="145"/>
      <c r="F10" s="146"/>
    </row>
    <row r="11" spans="1:6" ht="40.5" customHeight="1" x14ac:dyDescent="0.25">
      <c r="A11" s="319"/>
      <c r="B11" s="367"/>
      <c r="C11" s="279" t="s">
        <v>105</v>
      </c>
      <c r="D11" s="158"/>
      <c r="E11" s="272"/>
      <c r="F11" s="147"/>
    </row>
    <row r="12" spans="1:6" x14ac:dyDescent="0.25">
      <c r="A12" s="319"/>
      <c r="B12" s="367"/>
      <c r="C12" s="420" t="s">
        <v>106</v>
      </c>
      <c r="D12" s="158"/>
      <c r="E12" s="272"/>
      <c r="F12" s="147"/>
    </row>
    <row r="13" spans="1:6" x14ac:dyDescent="0.25">
      <c r="A13" s="319"/>
      <c r="B13" s="367"/>
      <c r="C13" s="420" t="s">
        <v>455</v>
      </c>
      <c r="D13" s="158"/>
      <c r="E13" s="272"/>
      <c r="F13" s="147"/>
    </row>
    <row r="14" spans="1:6" x14ac:dyDescent="0.25">
      <c r="A14" s="319"/>
      <c r="B14" s="367"/>
      <c r="C14" s="420" t="s">
        <v>107</v>
      </c>
      <c r="D14" s="159"/>
      <c r="E14" s="142"/>
      <c r="F14" s="150"/>
    </row>
    <row r="15" spans="1:6" x14ac:dyDescent="0.25">
      <c r="A15" s="319"/>
      <c r="B15" s="367"/>
      <c r="C15" s="420" t="s">
        <v>456</v>
      </c>
      <c r="D15" s="159"/>
      <c r="E15" s="142"/>
      <c r="F15" s="150"/>
    </row>
    <row r="16" spans="1:6" ht="31.5" customHeight="1" x14ac:dyDescent="0.25">
      <c r="A16" s="319"/>
      <c r="B16" s="367"/>
      <c r="C16" s="279" t="s">
        <v>108</v>
      </c>
      <c r="D16" s="159"/>
      <c r="E16" s="142"/>
      <c r="F16" s="150"/>
    </row>
    <row r="17" spans="1:6" ht="25.5" customHeight="1" x14ac:dyDescent="0.25">
      <c r="A17" s="319"/>
      <c r="B17" s="367"/>
      <c r="C17" s="420" t="s">
        <v>109</v>
      </c>
      <c r="D17" s="159"/>
      <c r="E17" s="142"/>
      <c r="F17" s="150"/>
    </row>
    <row r="18" spans="1:6" ht="18.75" customHeight="1" x14ac:dyDescent="0.25">
      <c r="A18" s="319"/>
      <c r="B18" s="367"/>
      <c r="C18" s="420" t="s">
        <v>110</v>
      </c>
      <c r="D18" s="159"/>
      <c r="E18" s="142"/>
      <c r="F18" s="150"/>
    </row>
    <row r="19" spans="1:6" ht="38.25" customHeight="1" x14ac:dyDescent="0.25">
      <c r="A19" s="319"/>
      <c r="B19" s="367"/>
      <c r="C19" s="279" t="s">
        <v>378</v>
      </c>
      <c r="D19" s="159"/>
      <c r="E19" s="142"/>
      <c r="F19" s="150"/>
    </row>
    <row r="20" spans="1:6" ht="45" customHeight="1" x14ac:dyDescent="0.25">
      <c r="A20" s="319"/>
      <c r="B20" s="367"/>
      <c r="C20" s="279" t="s">
        <v>379</v>
      </c>
      <c r="D20" s="159"/>
      <c r="E20" s="142"/>
      <c r="F20" s="150"/>
    </row>
    <row r="21" spans="1:6" ht="32.25" customHeight="1" x14ac:dyDescent="0.25">
      <c r="A21" s="319"/>
      <c r="B21" s="367"/>
      <c r="C21" s="279" t="s">
        <v>380</v>
      </c>
      <c r="D21" s="159"/>
      <c r="E21" s="142"/>
      <c r="F21" s="150"/>
    </row>
    <row r="22" spans="1:6" ht="55.5" customHeight="1" x14ac:dyDescent="0.25">
      <c r="A22" s="319"/>
      <c r="B22" s="367"/>
      <c r="C22" s="279" t="s">
        <v>381</v>
      </c>
      <c r="D22" s="159"/>
      <c r="E22" s="142"/>
      <c r="F22" s="150"/>
    </row>
    <row r="23" spans="1:6" ht="66" customHeight="1" thickBot="1" x14ac:dyDescent="0.3">
      <c r="A23" s="365"/>
      <c r="B23" s="368"/>
      <c r="C23" s="281" t="s">
        <v>112</v>
      </c>
      <c r="D23" s="160"/>
      <c r="E23" s="148"/>
      <c r="F23" s="149"/>
    </row>
    <row r="24" spans="1:6" ht="25.5" x14ac:dyDescent="0.25">
      <c r="A24" s="388">
        <v>7</v>
      </c>
      <c r="B24" s="386" t="s">
        <v>113</v>
      </c>
      <c r="C24" s="204" t="s">
        <v>114</v>
      </c>
      <c r="D24" s="172"/>
      <c r="E24" s="172"/>
      <c r="F24" s="173"/>
    </row>
    <row r="25" spans="1:6" ht="15.75" thickBot="1" x14ac:dyDescent="0.3">
      <c r="A25" s="325"/>
      <c r="B25" s="387"/>
      <c r="C25" s="199" t="s">
        <v>115</v>
      </c>
      <c r="D25" s="130"/>
      <c r="E25" s="130"/>
      <c r="F25" s="163"/>
    </row>
    <row r="26" spans="1:6" x14ac:dyDescent="0.25">
      <c r="A26" s="324">
        <v>8</v>
      </c>
      <c r="B26" s="390" t="s">
        <v>116</v>
      </c>
      <c r="C26" s="197" t="s">
        <v>491</v>
      </c>
      <c r="D26" s="161"/>
      <c r="E26" s="161"/>
      <c r="F26" s="162"/>
    </row>
    <row r="27" spans="1:6" x14ac:dyDescent="0.25">
      <c r="A27" s="325"/>
      <c r="B27" s="387"/>
      <c r="C27" s="199" t="s">
        <v>492</v>
      </c>
      <c r="D27" s="130"/>
      <c r="E27" s="130"/>
      <c r="F27" s="163"/>
    </row>
    <row r="28" spans="1:6" x14ac:dyDescent="0.25">
      <c r="A28" s="325"/>
      <c r="B28" s="322"/>
      <c r="C28" s="201" t="s">
        <v>382</v>
      </c>
      <c r="D28" s="174"/>
      <c r="E28" s="130"/>
      <c r="F28" s="163"/>
    </row>
    <row r="29" spans="1:6" ht="15.75" thickBot="1" x14ac:dyDescent="0.3">
      <c r="A29" s="389"/>
      <c r="B29" s="391"/>
      <c r="C29" s="201" t="s">
        <v>383</v>
      </c>
      <c r="D29" s="166"/>
      <c r="E29" s="166"/>
      <c r="F29" s="167"/>
    </row>
    <row r="30" spans="1:6" x14ac:dyDescent="0.25">
      <c r="A30" s="324">
        <v>9</v>
      </c>
      <c r="B30" s="321" t="s">
        <v>117</v>
      </c>
      <c r="C30" s="197" t="s">
        <v>118</v>
      </c>
      <c r="D30" s="253"/>
      <c r="E30" s="161"/>
      <c r="F30" s="162"/>
    </row>
    <row r="31" spans="1:6" x14ac:dyDescent="0.25">
      <c r="A31" s="325"/>
      <c r="B31" s="322"/>
      <c r="C31" s="199" t="s">
        <v>384</v>
      </c>
      <c r="D31" s="174"/>
      <c r="E31" s="130"/>
      <c r="F31" s="163"/>
    </row>
    <row r="32" spans="1:6" x14ac:dyDescent="0.25">
      <c r="A32" s="325"/>
      <c r="B32" s="322"/>
      <c r="C32" s="199" t="s">
        <v>385</v>
      </c>
      <c r="D32" s="174"/>
      <c r="E32" s="130"/>
      <c r="F32" s="163"/>
    </row>
    <row r="33" spans="1:6" x14ac:dyDescent="0.25">
      <c r="A33" s="325"/>
      <c r="B33" s="322"/>
      <c r="C33" s="199" t="s">
        <v>425</v>
      </c>
      <c r="D33" s="174"/>
      <c r="E33" s="130"/>
      <c r="F33" s="163"/>
    </row>
    <row r="34" spans="1:6" x14ac:dyDescent="0.25">
      <c r="A34" s="325"/>
      <c r="B34" s="322"/>
      <c r="C34" s="199" t="s">
        <v>457</v>
      </c>
      <c r="D34" s="174"/>
      <c r="E34" s="130"/>
      <c r="F34" s="163"/>
    </row>
    <row r="35" spans="1:6" ht="26.25" thickBot="1" x14ac:dyDescent="0.3">
      <c r="A35" s="326"/>
      <c r="B35" s="323"/>
      <c r="C35" s="237" t="s">
        <v>119</v>
      </c>
      <c r="D35" s="254"/>
      <c r="E35" s="164"/>
      <c r="F35" s="165"/>
    </row>
    <row r="36" spans="1:6" x14ac:dyDescent="0.25">
      <c r="A36" s="428"/>
      <c r="B36" s="429"/>
      <c r="C36" s="204" t="s">
        <v>121</v>
      </c>
      <c r="D36" s="430"/>
      <c r="E36" s="172"/>
      <c r="F36" s="173"/>
    </row>
    <row r="37" spans="1:6" x14ac:dyDescent="0.25">
      <c r="A37" s="319"/>
      <c r="B37" s="378"/>
      <c r="C37" s="199" t="s">
        <v>458</v>
      </c>
      <c r="D37" s="174"/>
      <c r="E37" s="130"/>
      <c r="F37" s="163"/>
    </row>
    <row r="38" spans="1:6" x14ac:dyDescent="0.25">
      <c r="A38" s="319"/>
      <c r="B38" s="378"/>
      <c r="C38" s="199" t="s">
        <v>122</v>
      </c>
      <c r="D38" s="174"/>
      <c r="E38" s="130"/>
      <c r="F38" s="163"/>
    </row>
    <row r="39" spans="1:6" x14ac:dyDescent="0.25">
      <c r="A39" s="319"/>
      <c r="B39" s="378"/>
      <c r="C39" s="199" t="s">
        <v>123</v>
      </c>
      <c r="D39" s="174"/>
      <c r="E39" s="130"/>
      <c r="F39" s="163"/>
    </row>
    <row r="40" spans="1:6" ht="25.5" x14ac:dyDescent="0.25">
      <c r="A40" s="319"/>
      <c r="B40" s="378"/>
      <c r="C40" s="199" t="s">
        <v>124</v>
      </c>
      <c r="D40" s="174"/>
      <c r="E40" s="130"/>
      <c r="F40" s="163"/>
    </row>
    <row r="41" spans="1:6" ht="26.25" thickBot="1" x14ac:dyDescent="0.3">
      <c r="A41" s="365"/>
      <c r="B41" s="379"/>
      <c r="C41" s="237" t="s">
        <v>387</v>
      </c>
      <c r="D41" s="254"/>
      <c r="E41" s="164"/>
      <c r="F41" s="165"/>
    </row>
    <row r="42" spans="1:6" ht="15.75" thickBot="1" x14ac:dyDescent="0.3">
      <c r="A42" s="271">
        <v>11</v>
      </c>
      <c r="B42" s="273" t="s">
        <v>125</v>
      </c>
      <c r="C42" s="421" t="s">
        <v>388</v>
      </c>
      <c r="D42" s="260"/>
      <c r="E42" s="261"/>
      <c r="F42" s="261"/>
    </row>
    <row r="43" spans="1:6" x14ac:dyDescent="0.25">
      <c r="A43" s="357">
        <v>12</v>
      </c>
      <c r="B43" s="354" t="s">
        <v>126</v>
      </c>
      <c r="C43" s="197" t="s">
        <v>127</v>
      </c>
      <c r="D43" s="262"/>
      <c r="E43" s="161"/>
      <c r="F43" s="162"/>
    </row>
    <row r="44" spans="1:6" x14ac:dyDescent="0.25">
      <c r="A44" s="358"/>
      <c r="B44" s="355"/>
      <c r="C44" s="199" t="s">
        <v>128</v>
      </c>
      <c r="D44" s="216"/>
      <c r="E44" s="130"/>
      <c r="F44" s="163"/>
    </row>
    <row r="45" spans="1:6" x14ac:dyDescent="0.25">
      <c r="A45" s="358"/>
      <c r="B45" s="355"/>
      <c r="C45" s="199" t="s">
        <v>129</v>
      </c>
      <c r="D45" s="216"/>
      <c r="E45" s="130"/>
      <c r="F45" s="163"/>
    </row>
    <row r="46" spans="1:6" x14ac:dyDescent="0.25">
      <c r="A46" s="358"/>
      <c r="B46" s="355"/>
      <c r="C46" s="199" t="s">
        <v>130</v>
      </c>
      <c r="D46" s="216"/>
      <c r="E46" s="130"/>
      <c r="F46" s="163"/>
    </row>
    <row r="47" spans="1:6" x14ac:dyDescent="0.25">
      <c r="A47" s="358"/>
      <c r="B47" s="355"/>
      <c r="C47" s="199" t="s">
        <v>131</v>
      </c>
      <c r="D47" s="216"/>
      <c r="E47" s="130"/>
      <c r="F47" s="163"/>
    </row>
    <row r="48" spans="1:6" ht="39" thickBot="1" x14ac:dyDescent="0.3">
      <c r="A48" s="359"/>
      <c r="B48" s="356"/>
      <c r="C48" s="280" t="s">
        <v>459</v>
      </c>
      <c r="D48" s="217"/>
      <c r="E48" s="166"/>
      <c r="F48" s="167"/>
    </row>
    <row r="49" spans="1:6" x14ac:dyDescent="0.25">
      <c r="A49" s="357">
        <v>13</v>
      </c>
      <c r="B49" s="354" t="s">
        <v>132</v>
      </c>
      <c r="C49" s="197" t="s">
        <v>133</v>
      </c>
      <c r="D49" s="262"/>
      <c r="E49" s="161"/>
      <c r="F49" s="162"/>
    </row>
    <row r="50" spans="1:6" x14ac:dyDescent="0.25">
      <c r="A50" s="358"/>
      <c r="B50" s="355"/>
      <c r="C50" s="199" t="s">
        <v>134</v>
      </c>
      <c r="D50" s="216"/>
      <c r="E50" s="130"/>
      <c r="F50" s="163"/>
    </row>
    <row r="51" spans="1:6" x14ac:dyDescent="0.25">
      <c r="A51" s="358"/>
      <c r="B51" s="355"/>
      <c r="C51" s="199" t="s">
        <v>135</v>
      </c>
      <c r="D51" s="216"/>
      <c r="E51" s="130"/>
      <c r="F51" s="163"/>
    </row>
    <row r="52" spans="1:6" x14ac:dyDescent="0.25">
      <c r="A52" s="358"/>
      <c r="B52" s="355"/>
      <c r="C52" s="199" t="s">
        <v>389</v>
      </c>
      <c r="D52" s="216"/>
      <c r="E52" s="130"/>
      <c r="F52" s="163"/>
    </row>
    <row r="53" spans="1:6" x14ac:dyDescent="0.25">
      <c r="A53" s="358"/>
      <c r="B53" s="355"/>
      <c r="C53" s="199" t="s">
        <v>136</v>
      </c>
      <c r="D53" s="216"/>
      <c r="E53" s="130"/>
      <c r="F53" s="163"/>
    </row>
    <row r="54" spans="1:6" ht="15.75" thickBot="1" x14ac:dyDescent="0.3">
      <c r="A54" s="359"/>
      <c r="B54" s="356"/>
      <c r="C54" s="201" t="s">
        <v>137</v>
      </c>
      <c r="D54" s="217"/>
      <c r="E54" s="166"/>
      <c r="F54" s="167"/>
    </row>
    <row r="55" spans="1:6" x14ac:dyDescent="0.25">
      <c r="A55" s="357">
        <v>14</v>
      </c>
      <c r="B55" s="354" t="s">
        <v>138</v>
      </c>
      <c r="C55" s="197" t="s">
        <v>139</v>
      </c>
      <c r="D55" s="262"/>
      <c r="E55" s="161"/>
      <c r="F55" s="162"/>
    </row>
    <row r="56" spans="1:6" x14ac:dyDescent="0.25">
      <c r="A56" s="358"/>
      <c r="B56" s="355"/>
      <c r="C56" s="279" t="s">
        <v>390</v>
      </c>
      <c r="D56" s="216"/>
      <c r="E56" s="130"/>
      <c r="F56" s="163"/>
    </row>
    <row r="57" spans="1:6" x14ac:dyDescent="0.25">
      <c r="A57" s="358"/>
      <c r="B57" s="355"/>
      <c r="C57" s="199" t="s">
        <v>140</v>
      </c>
      <c r="D57" s="216"/>
      <c r="E57" s="130"/>
      <c r="F57" s="163"/>
    </row>
    <row r="58" spans="1:6" x14ac:dyDescent="0.25">
      <c r="A58" s="358"/>
      <c r="B58" s="355"/>
      <c r="C58" s="199" t="s">
        <v>141</v>
      </c>
      <c r="D58" s="216"/>
      <c r="E58" s="130"/>
      <c r="F58" s="163"/>
    </row>
    <row r="59" spans="1:6" x14ac:dyDescent="0.25">
      <c r="A59" s="358"/>
      <c r="B59" s="355"/>
      <c r="C59" s="199" t="s">
        <v>391</v>
      </c>
      <c r="D59" s="216"/>
      <c r="E59" s="130"/>
      <c r="F59" s="163"/>
    </row>
    <row r="60" spans="1:6" x14ac:dyDescent="0.25">
      <c r="A60" s="358"/>
      <c r="B60" s="355"/>
      <c r="C60" s="199" t="s">
        <v>142</v>
      </c>
      <c r="D60" s="216"/>
      <c r="E60" s="130"/>
      <c r="F60" s="163"/>
    </row>
    <row r="61" spans="1:6" x14ac:dyDescent="0.25">
      <c r="A61" s="358"/>
      <c r="B61" s="355"/>
      <c r="C61" s="199" t="s">
        <v>143</v>
      </c>
      <c r="D61" s="216"/>
      <c r="E61" s="130"/>
      <c r="F61" s="163"/>
    </row>
    <row r="62" spans="1:6" x14ac:dyDescent="0.25">
      <c r="A62" s="358"/>
      <c r="B62" s="355"/>
      <c r="C62" s="422" t="s">
        <v>493</v>
      </c>
      <c r="D62" s="216"/>
      <c r="E62" s="130"/>
      <c r="F62" s="163"/>
    </row>
    <row r="63" spans="1:6" x14ac:dyDescent="0.25">
      <c r="A63" s="358"/>
      <c r="B63" s="355"/>
      <c r="C63" s="199" t="s">
        <v>144</v>
      </c>
      <c r="D63" s="216"/>
      <c r="E63" s="130"/>
      <c r="F63" s="163"/>
    </row>
    <row r="64" spans="1:6" x14ac:dyDescent="0.25">
      <c r="A64" s="358"/>
      <c r="B64" s="355"/>
      <c r="C64" s="199" t="s">
        <v>460</v>
      </c>
      <c r="D64" s="216"/>
      <c r="E64" s="130"/>
      <c r="F64" s="163"/>
    </row>
    <row r="65" spans="1:6" x14ac:dyDescent="0.25">
      <c r="A65" s="358"/>
      <c r="B65" s="355"/>
      <c r="C65" s="199" t="s">
        <v>392</v>
      </c>
      <c r="D65" s="216"/>
      <c r="E65" s="130"/>
      <c r="F65" s="163"/>
    </row>
    <row r="66" spans="1:6" x14ac:dyDescent="0.25">
      <c r="A66" s="358"/>
      <c r="B66" s="355"/>
      <c r="C66" s="199" t="s">
        <v>393</v>
      </c>
      <c r="D66" s="216"/>
      <c r="E66" s="130"/>
      <c r="F66" s="163"/>
    </row>
    <row r="67" spans="1:6" x14ac:dyDescent="0.25">
      <c r="A67" s="358"/>
      <c r="B67" s="355"/>
      <c r="C67" s="199" t="s">
        <v>394</v>
      </c>
      <c r="D67" s="216"/>
      <c r="E67" s="130"/>
      <c r="F67" s="163"/>
    </row>
    <row r="68" spans="1:6" x14ac:dyDescent="0.25">
      <c r="A68" s="358"/>
      <c r="B68" s="355"/>
      <c r="C68" s="199" t="s">
        <v>75</v>
      </c>
      <c r="D68" s="216"/>
      <c r="E68" s="130"/>
      <c r="F68" s="163"/>
    </row>
    <row r="69" spans="1:6" ht="15.75" thickBot="1" x14ac:dyDescent="0.3">
      <c r="A69" s="359"/>
      <c r="B69" s="356"/>
      <c r="C69" s="201" t="s">
        <v>145</v>
      </c>
      <c r="D69" s="217"/>
      <c r="E69" s="166"/>
      <c r="F69" s="167"/>
    </row>
    <row r="70" spans="1:6" ht="63.75" x14ac:dyDescent="0.25">
      <c r="A70" s="357">
        <v>15</v>
      </c>
      <c r="B70" s="354" t="s">
        <v>146</v>
      </c>
      <c r="C70" s="278" t="s">
        <v>147</v>
      </c>
      <c r="D70" s="262"/>
      <c r="E70" s="161"/>
      <c r="F70" s="162"/>
    </row>
    <row r="71" spans="1:6" x14ac:dyDescent="0.25">
      <c r="A71" s="358"/>
      <c r="B71" s="355"/>
      <c r="C71" s="199" t="s">
        <v>148</v>
      </c>
      <c r="D71" s="216"/>
      <c r="E71" s="130"/>
      <c r="F71" s="163"/>
    </row>
    <row r="72" spans="1:6" x14ac:dyDescent="0.25">
      <c r="A72" s="358"/>
      <c r="B72" s="355"/>
      <c r="C72" s="423" t="s">
        <v>461</v>
      </c>
      <c r="D72" s="216"/>
      <c r="E72" s="130"/>
      <c r="F72" s="163"/>
    </row>
    <row r="73" spans="1:6" x14ac:dyDescent="0.25">
      <c r="A73" s="358"/>
      <c r="B73" s="355"/>
      <c r="C73" s="423" t="s">
        <v>462</v>
      </c>
      <c r="D73" s="216"/>
      <c r="E73" s="130"/>
      <c r="F73" s="163"/>
    </row>
    <row r="74" spans="1:6" x14ac:dyDescent="0.25">
      <c r="A74" s="358"/>
      <c r="B74" s="355"/>
      <c r="C74" s="423" t="s">
        <v>463</v>
      </c>
      <c r="D74" s="216"/>
      <c r="E74" s="130"/>
      <c r="F74" s="163"/>
    </row>
    <row r="75" spans="1:6" x14ac:dyDescent="0.25">
      <c r="A75" s="358"/>
      <c r="B75" s="355"/>
      <c r="C75" s="423" t="s">
        <v>495</v>
      </c>
      <c r="D75" s="216"/>
      <c r="E75" s="130"/>
      <c r="F75" s="163"/>
    </row>
    <row r="76" spans="1:6" x14ac:dyDescent="0.25">
      <c r="A76" s="358"/>
      <c r="B76" s="355"/>
      <c r="C76" s="423" t="s">
        <v>496</v>
      </c>
      <c r="D76" s="216"/>
      <c r="E76" s="130"/>
      <c r="F76" s="163"/>
    </row>
    <row r="77" spans="1:6" x14ac:dyDescent="0.25">
      <c r="A77" s="358"/>
      <c r="B77" s="355"/>
      <c r="C77" s="423" t="s">
        <v>497</v>
      </c>
      <c r="D77" s="216"/>
      <c r="E77" s="130"/>
      <c r="F77" s="163"/>
    </row>
    <row r="78" spans="1:6" x14ac:dyDescent="0.25">
      <c r="A78" s="358"/>
      <c r="B78" s="355"/>
      <c r="C78" s="199" t="s">
        <v>149</v>
      </c>
      <c r="D78" s="216"/>
      <c r="E78" s="130"/>
      <c r="F78" s="163"/>
    </row>
    <row r="79" spans="1:6" x14ac:dyDescent="0.25">
      <c r="A79" s="358"/>
      <c r="B79" s="355"/>
      <c r="C79" s="423" t="s">
        <v>150</v>
      </c>
      <c r="D79" s="216"/>
      <c r="E79" s="130"/>
      <c r="F79" s="163"/>
    </row>
    <row r="80" spans="1:6" x14ac:dyDescent="0.25">
      <c r="A80" s="358"/>
      <c r="B80" s="355"/>
      <c r="C80" s="423" t="s">
        <v>151</v>
      </c>
      <c r="D80" s="216"/>
      <c r="E80" s="130"/>
      <c r="F80" s="163"/>
    </row>
    <row r="81" spans="1:6" x14ac:dyDescent="0.25">
      <c r="A81" s="358"/>
      <c r="B81" s="355"/>
      <c r="C81" s="423" t="s">
        <v>152</v>
      </c>
      <c r="D81" s="216"/>
      <c r="E81" s="130"/>
      <c r="F81" s="163"/>
    </row>
    <row r="82" spans="1:6" x14ac:dyDescent="0.25">
      <c r="A82" s="358"/>
      <c r="B82" s="355"/>
      <c r="C82" s="423" t="s">
        <v>153</v>
      </c>
      <c r="D82" s="216"/>
      <c r="E82" s="130"/>
      <c r="F82" s="163"/>
    </row>
    <row r="83" spans="1:6" ht="15.75" thickBot="1" x14ac:dyDescent="0.3">
      <c r="A83" s="358"/>
      <c r="B83" s="355"/>
      <c r="C83" s="423" t="s">
        <v>494</v>
      </c>
      <c r="D83" s="216"/>
      <c r="E83" s="130"/>
      <c r="F83" s="163"/>
    </row>
    <row r="84" spans="1:6" ht="51" x14ac:dyDescent="0.25">
      <c r="A84" s="357">
        <v>16</v>
      </c>
      <c r="B84" s="354" t="s">
        <v>154</v>
      </c>
      <c r="C84" s="278" t="s">
        <v>155</v>
      </c>
      <c r="D84" s="262"/>
      <c r="E84" s="161"/>
      <c r="F84" s="162"/>
    </row>
    <row r="85" spans="1:6" x14ac:dyDescent="0.25">
      <c r="A85" s="358"/>
      <c r="B85" s="355"/>
      <c r="C85" s="199" t="s">
        <v>156</v>
      </c>
      <c r="D85" s="216"/>
      <c r="E85" s="130"/>
      <c r="F85" s="163"/>
    </row>
    <row r="86" spans="1:6" x14ac:dyDescent="0.25">
      <c r="A86" s="358"/>
      <c r="B86" s="355"/>
      <c r="C86" s="423" t="s">
        <v>464</v>
      </c>
      <c r="D86" s="216"/>
      <c r="E86" s="130"/>
      <c r="F86" s="163"/>
    </row>
    <row r="87" spans="1:6" ht="25.5" x14ac:dyDescent="0.25">
      <c r="A87" s="358"/>
      <c r="B87" s="355"/>
      <c r="C87" s="423" t="s">
        <v>465</v>
      </c>
      <c r="D87" s="216"/>
      <c r="E87" s="130"/>
      <c r="F87" s="163"/>
    </row>
    <row r="88" spans="1:6" x14ac:dyDescent="0.25">
      <c r="A88" s="358"/>
      <c r="B88" s="355"/>
      <c r="C88" s="199" t="s">
        <v>157</v>
      </c>
      <c r="D88" s="216"/>
      <c r="E88" s="130"/>
      <c r="F88" s="163"/>
    </row>
    <row r="89" spans="1:6" ht="25.5" x14ac:dyDescent="0.25">
      <c r="A89" s="358"/>
      <c r="B89" s="355"/>
      <c r="C89" s="423" t="s">
        <v>158</v>
      </c>
      <c r="D89" s="216"/>
      <c r="E89" s="130"/>
      <c r="F89" s="163"/>
    </row>
    <row r="90" spans="1:6" x14ac:dyDescent="0.25">
      <c r="A90" s="358"/>
      <c r="B90" s="355"/>
      <c r="C90" s="199" t="s">
        <v>159</v>
      </c>
      <c r="D90" s="216"/>
      <c r="E90" s="130"/>
      <c r="F90" s="163"/>
    </row>
    <row r="91" spans="1:6" x14ac:dyDescent="0.25">
      <c r="A91" s="358"/>
      <c r="B91" s="355"/>
      <c r="C91" s="423" t="s">
        <v>466</v>
      </c>
      <c r="D91" s="216"/>
      <c r="E91" s="130"/>
      <c r="F91" s="163"/>
    </row>
    <row r="92" spans="1:6" x14ac:dyDescent="0.25">
      <c r="A92" s="358"/>
      <c r="B92" s="355"/>
      <c r="C92" s="423" t="s">
        <v>467</v>
      </c>
      <c r="D92" s="216"/>
      <c r="E92" s="130"/>
      <c r="F92" s="163"/>
    </row>
    <row r="93" spans="1:6" x14ac:dyDescent="0.25">
      <c r="A93" s="358"/>
      <c r="B93" s="355"/>
      <c r="C93" s="423" t="s">
        <v>468</v>
      </c>
      <c r="D93" s="216"/>
      <c r="E93" s="130"/>
      <c r="F93" s="163"/>
    </row>
    <row r="94" spans="1:6" ht="15.75" thickBot="1" x14ac:dyDescent="0.3">
      <c r="A94" s="359"/>
      <c r="B94" s="356"/>
      <c r="C94" s="424" t="s">
        <v>469</v>
      </c>
      <c r="D94" s="217"/>
      <c r="E94" s="166"/>
      <c r="F94" s="167"/>
    </row>
    <row r="95" spans="1:6" ht="38.25" x14ac:dyDescent="0.25">
      <c r="A95" s="357">
        <v>17</v>
      </c>
      <c r="B95" s="354" t="s">
        <v>160</v>
      </c>
      <c r="C95" s="278" t="s">
        <v>161</v>
      </c>
      <c r="D95" s="262"/>
      <c r="E95" s="161"/>
      <c r="F95" s="162"/>
    </row>
    <row r="96" spans="1:6" x14ac:dyDescent="0.25">
      <c r="A96" s="358"/>
      <c r="B96" s="355"/>
      <c r="C96" s="279" t="s">
        <v>162</v>
      </c>
      <c r="D96" s="216"/>
      <c r="E96" s="130"/>
      <c r="F96" s="163"/>
    </row>
    <row r="97" spans="1:6" x14ac:dyDescent="0.25">
      <c r="A97" s="358"/>
      <c r="B97" s="355"/>
      <c r="C97" s="420" t="s">
        <v>470</v>
      </c>
      <c r="D97" s="216"/>
      <c r="E97" s="130"/>
      <c r="F97" s="163"/>
    </row>
    <row r="98" spans="1:6" x14ac:dyDescent="0.25">
      <c r="A98" s="358"/>
      <c r="B98" s="355"/>
      <c r="C98" s="420" t="s">
        <v>471</v>
      </c>
      <c r="D98" s="216"/>
      <c r="E98" s="130"/>
      <c r="F98" s="163"/>
    </row>
    <row r="99" spans="1:6" x14ac:dyDescent="0.25">
      <c r="A99" s="358"/>
      <c r="B99" s="355"/>
      <c r="C99" s="279" t="s">
        <v>163</v>
      </c>
      <c r="D99" s="216"/>
      <c r="E99" s="130"/>
      <c r="F99" s="163"/>
    </row>
    <row r="100" spans="1:6" x14ac:dyDescent="0.25">
      <c r="A100" s="358"/>
      <c r="B100" s="355"/>
      <c r="C100" s="420" t="s">
        <v>498</v>
      </c>
      <c r="D100" s="216"/>
      <c r="E100" s="130"/>
      <c r="F100" s="163"/>
    </row>
    <row r="101" spans="1:6" ht="25.5" x14ac:dyDescent="0.25">
      <c r="A101" s="358"/>
      <c r="B101" s="355"/>
      <c r="C101" s="420" t="s">
        <v>472</v>
      </c>
      <c r="D101" s="216"/>
      <c r="E101" s="130"/>
      <c r="F101" s="163"/>
    </row>
    <row r="102" spans="1:6" x14ac:dyDescent="0.25">
      <c r="A102" s="358"/>
      <c r="B102" s="355"/>
      <c r="C102" s="420" t="s">
        <v>473</v>
      </c>
      <c r="D102" s="216"/>
      <c r="E102" s="130"/>
      <c r="F102" s="163"/>
    </row>
    <row r="103" spans="1:6" x14ac:dyDescent="0.25">
      <c r="A103" s="358"/>
      <c r="B103" s="355"/>
      <c r="C103" s="420" t="s">
        <v>474</v>
      </c>
      <c r="D103" s="216"/>
      <c r="E103" s="130"/>
      <c r="F103" s="163"/>
    </row>
    <row r="104" spans="1:6" x14ac:dyDescent="0.25">
      <c r="A104" s="358"/>
      <c r="B104" s="355"/>
      <c r="C104" s="199" t="s">
        <v>164</v>
      </c>
      <c r="D104" s="216"/>
      <c r="E104" s="130"/>
      <c r="F104" s="163"/>
    </row>
    <row r="105" spans="1:6" x14ac:dyDescent="0.25">
      <c r="A105" s="358"/>
      <c r="B105" s="355"/>
      <c r="C105" s="423" t="s">
        <v>165</v>
      </c>
      <c r="D105" s="216"/>
      <c r="E105" s="130"/>
      <c r="F105" s="163"/>
    </row>
    <row r="106" spans="1:6" x14ac:dyDescent="0.25">
      <c r="A106" s="358"/>
      <c r="B106" s="355"/>
      <c r="C106" s="423" t="s">
        <v>166</v>
      </c>
      <c r="D106" s="216"/>
      <c r="E106" s="130"/>
      <c r="F106" s="163"/>
    </row>
    <row r="107" spans="1:6" x14ac:dyDescent="0.25">
      <c r="A107" s="358"/>
      <c r="B107" s="355"/>
      <c r="C107" s="423" t="s">
        <v>167</v>
      </c>
      <c r="D107" s="216"/>
      <c r="E107" s="130"/>
      <c r="F107" s="163"/>
    </row>
    <row r="108" spans="1:6" x14ac:dyDescent="0.25">
      <c r="A108" s="358"/>
      <c r="B108" s="355"/>
      <c r="C108" s="423" t="s">
        <v>168</v>
      </c>
      <c r="D108" s="216"/>
      <c r="E108" s="130"/>
      <c r="F108" s="163"/>
    </row>
    <row r="109" spans="1:6" x14ac:dyDescent="0.25">
      <c r="A109" s="358"/>
      <c r="B109" s="355"/>
      <c r="C109" s="423" t="s">
        <v>169</v>
      </c>
      <c r="D109" s="216"/>
      <c r="E109" s="130"/>
      <c r="F109" s="163"/>
    </row>
    <row r="110" spans="1:6" ht="25.5" x14ac:dyDescent="0.25">
      <c r="A110" s="358"/>
      <c r="B110" s="355"/>
      <c r="C110" s="423" t="s">
        <v>170</v>
      </c>
      <c r="D110" s="216"/>
      <c r="E110" s="130"/>
      <c r="F110" s="163"/>
    </row>
    <row r="111" spans="1:6" ht="15.75" thickBot="1" x14ac:dyDescent="0.3">
      <c r="A111" s="359"/>
      <c r="B111" s="356"/>
      <c r="C111" s="424" t="s">
        <v>171</v>
      </c>
      <c r="D111" s="217"/>
      <c r="E111" s="166"/>
      <c r="F111" s="167"/>
    </row>
    <row r="112" spans="1:6" ht="39" thickBot="1" x14ac:dyDescent="0.3">
      <c r="A112" s="412">
        <v>18</v>
      </c>
      <c r="B112" s="414" t="s">
        <v>340</v>
      </c>
      <c r="C112" s="425" t="s">
        <v>395</v>
      </c>
      <c r="D112" s="413"/>
      <c r="E112" s="168"/>
      <c r="F112" s="169"/>
    </row>
    <row r="113" spans="1:6" ht="25.5" x14ac:dyDescent="0.25">
      <c r="A113" s="357">
        <v>19</v>
      </c>
      <c r="B113" s="354" t="s">
        <v>172</v>
      </c>
      <c r="C113" s="197" t="s">
        <v>396</v>
      </c>
      <c r="D113" s="262"/>
      <c r="E113" s="161"/>
      <c r="F113" s="162"/>
    </row>
    <row r="114" spans="1:6" ht="25.5" x14ac:dyDescent="0.25">
      <c r="A114" s="358"/>
      <c r="B114" s="355"/>
      <c r="C114" s="199" t="s">
        <v>397</v>
      </c>
      <c r="D114" s="216"/>
      <c r="E114" s="130"/>
      <c r="F114" s="163"/>
    </row>
    <row r="115" spans="1:6" ht="25.5" x14ac:dyDescent="0.25">
      <c r="A115" s="358"/>
      <c r="B115" s="355"/>
      <c r="C115" s="199" t="s">
        <v>173</v>
      </c>
      <c r="D115" s="216"/>
      <c r="E115" s="130"/>
      <c r="F115" s="163"/>
    </row>
    <row r="116" spans="1:6" ht="25.5" x14ac:dyDescent="0.25">
      <c r="A116" s="358"/>
      <c r="B116" s="355"/>
      <c r="C116" s="199" t="s">
        <v>398</v>
      </c>
      <c r="D116" s="216"/>
      <c r="E116" s="130"/>
      <c r="F116" s="163"/>
    </row>
    <row r="117" spans="1:6" ht="25.5" x14ac:dyDescent="0.25">
      <c r="A117" s="358"/>
      <c r="B117" s="355"/>
      <c r="C117" s="199" t="s">
        <v>174</v>
      </c>
      <c r="D117" s="216"/>
      <c r="E117" s="130"/>
      <c r="F117" s="163"/>
    </row>
    <row r="118" spans="1:6" ht="26.25" thickBot="1" x14ac:dyDescent="0.3">
      <c r="A118" s="359"/>
      <c r="B118" s="356"/>
      <c r="C118" s="201" t="s">
        <v>175</v>
      </c>
      <c r="D118" s="217"/>
      <c r="E118" s="166"/>
      <c r="F118" s="167"/>
    </row>
    <row r="119" spans="1:6" ht="64.5" thickBot="1" x14ac:dyDescent="0.3">
      <c r="A119" s="269">
        <v>20</v>
      </c>
      <c r="B119" s="268" t="s">
        <v>176</v>
      </c>
      <c r="C119" s="278" t="s">
        <v>399</v>
      </c>
      <c r="D119" s="262"/>
      <c r="E119" s="161"/>
      <c r="F119" s="162"/>
    </row>
    <row r="120" spans="1:6" ht="25.5" x14ac:dyDescent="0.25">
      <c r="A120" s="382">
        <v>21</v>
      </c>
      <c r="B120" s="380" t="s">
        <v>177</v>
      </c>
      <c r="C120" s="278" t="s">
        <v>401</v>
      </c>
      <c r="D120" s="262"/>
      <c r="E120" s="161"/>
      <c r="F120" s="162"/>
    </row>
    <row r="121" spans="1:6" ht="38.25" x14ac:dyDescent="0.25">
      <c r="A121" s="383"/>
      <c r="B121" s="381"/>
      <c r="C121" s="279" t="s">
        <v>402</v>
      </c>
      <c r="D121" s="216"/>
      <c r="E121" s="130"/>
      <c r="F121" s="163"/>
    </row>
    <row r="122" spans="1:6" ht="38.25" x14ac:dyDescent="0.25">
      <c r="A122" s="383"/>
      <c r="B122" s="381"/>
      <c r="C122" s="279" t="s">
        <v>403</v>
      </c>
      <c r="D122" s="216"/>
      <c r="E122" s="130"/>
      <c r="F122" s="163"/>
    </row>
    <row r="123" spans="1:6" ht="38.25" x14ac:dyDescent="0.25">
      <c r="A123" s="383"/>
      <c r="B123" s="381"/>
      <c r="C123" s="279" t="s">
        <v>404</v>
      </c>
      <c r="D123" s="216"/>
      <c r="E123" s="130"/>
      <c r="F123" s="163"/>
    </row>
    <row r="124" spans="1:6" ht="25.5" x14ac:dyDescent="0.25">
      <c r="A124" s="383"/>
      <c r="B124" s="381"/>
      <c r="C124" s="279" t="s">
        <v>405</v>
      </c>
      <c r="D124" s="216"/>
      <c r="E124" s="130"/>
      <c r="F124" s="163"/>
    </row>
    <row r="125" spans="1:6" ht="38.25" x14ac:dyDescent="0.25">
      <c r="A125" s="383"/>
      <c r="B125" s="381"/>
      <c r="C125" s="279" t="s">
        <v>406</v>
      </c>
      <c r="D125" s="216"/>
      <c r="E125" s="130"/>
      <c r="F125" s="163"/>
    </row>
    <row r="126" spans="1:6" ht="25.5" x14ac:dyDescent="0.25">
      <c r="A126" s="383"/>
      <c r="B126" s="381"/>
      <c r="C126" s="279" t="s">
        <v>407</v>
      </c>
      <c r="D126" s="216"/>
      <c r="E126" s="130"/>
      <c r="F126" s="163"/>
    </row>
    <row r="127" spans="1:6" ht="38.25" x14ac:dyDescent="0.25">
      <c r="A127" s="383"/>
      <c r="B127" s="381"/>
      <c r="C127" s="279" t="s">
        <v>408</v>
      </c>
      <c r="D127" s="216"/>
      <c r="E127" s="130"/>
      <c r="F127" s="163"/>
    </row>
    <row r="128" spans="1:6" ht="63.75" x14ac:dyDescent="0.25">
      <c r="A128" s="383"/>
      <c r="B128" s="381"/>
      <c r="C128" s="279" t="s">
        <v>409</v>
      </c>
      <c r="D128" s="216"/>
      <c r="E128" s="130"/>
      <c r="F128" s="163"/>
    </row>
    <row r="129" spans="1:6" ht="38.25" x14ac:dyDescent="0.25">
      <c r="A129" s="383"/>
      <c r="B129" s="381"/>
      <c r="C129" s="279" t="s">
        <v>410</v>
      </c>
      <c r="D129" s="216"/>
      <c r="E129" s="130"/>
      <c r="F129" s="163"/>
    </row>
    <row r="130" spans="1:6" ht="51" x14ac:dyDescent="0.25">
      <c r="A130" s="383"/>
      <c r="B130" s="381"/>
      <c r="C130" s="279" t="s">
        <v>411</v>
      </c>
      <c r="D130" s="216"/>
      <c r="E130" s="130"/>
      <c r="F130" s="163"/>
    </row>
    <row r="131" spans="1:6" ht="15.75" thickBot="1" x14ac:dyDescent="0.3">
      <c r="A131" s="383"/>
      <c r="B131" s="381"/>
      <c r="C131" s="201" t="s">
        <v>412</v>
      </c>
      <c r="D131" s="217"/>
      <c r="E131" s="166"/>
      <c r="F131" s="167"/>
    </row>
    <row r="132" spans="1:6" ht="25.5" x14ac:dyDescent="0.25">
      <c r="A132" s="357">
        <v>22</v>
      </c>
      <c r="B132" s="354" t="s">
        <v>178</v>
      </c>
      <c r="C132" s="278" t="s">
        <v>413</v>
      </c>
      <c r="D132" s="262"/>
      <c r="E132" s="161"/>
      <c r="F132" s="162"/>
    </row>
    <row r="133" spans="1:6" ht="25.5" x14ac:dyDescent="0.25">
      <c r="A133" s="358"/>
      <c r="B133" s="355"/>
      <c r="C133" s="279" t="s">
        <v>414</v>
      </c>
      <c r="D133" s="216"/>
      <c r="E133" s="130"/>
      <c r="F133" s="163"/>
    </row>
    <row r="134" spans="1:6" ht="38.25" x14ac:dyDescent="0.25">
      <c r="A134" s="358"/>
      <c r="B134" s="355"/>
      <c r="C134" s="279" t="s">
        <v>415</v>
      </c>
      <c r="D134" s="216"/>
      <c r="E134" s="130"/>
      <c r="F134" s="163"/>
    </row>
    <row r="135" spans="1:6" ht="51" x14ac:dyDescent="0.25">
      <c r="A135" s="358"/>
      <c r="B135" s="355"/>
      <c r="C135" s="279" t="s">
        <v>416</v>
      </c>
      <c r="D135" s="216"/>
      <c r="E135" s="130"/>
      <c r="F135" s="163"/>
    </row>
    <row r="136" spans="1:6" ht="25.5" x14ac:dyDescent="0.25">
      <c r="A136" s="358"/>
      <c r="B136" s="355"/>
      <c r="C136" s="279" t="s">
        <v>417</v>
      </c>
      <c r="D136" s="216"/>
      <c r="E136" s="130"/>
      <c r="F136" s="163"/>
    </row>
    <row r="137" spans="1:6" ht="15.75" thickBot="1" x14ac:dyDescent="0.3">
      <c r="A137" s="359"/>
      <c r="B137" s="356"/>
      <c r="C137" s="201" t="s">
        <v>179</v>
      </c>
      <c r="D137" s="217"/>
      <c r="E137" s="166"/>
      <c r="F137" s="167"/>
    </row>
    <row r="138" spans="1:6" ht="25.5" x14ac:dyDescent="0.25">
      <c r="A138" s="357">
        <v>23</v>
      </c>
      <c r="B138" s="354" t="s">
        <v>475</v>
      </c>
      <c r="C138" s="197" t="s">
        <v>180</v>
      </c>
      <c r="D138" s="262"/>
      <c r="E138" s="161"/>
      <c r="F138" s="162"/>
    </row>
    <row r="139" spans="1:6" x14ac:dyDescent="0.25">
      <c r="A139" s="358"/>
      <c r="B139" s="355"/>
      <c r="C139" s="199" t="s">
        <v>181</v>
      </c>
      <c r="D139" s="216"/>
      <c r="E139" s="130"/>
      <c r="F139" s="163"/>
    </row>
    <row r="140" spans="1:6" x14ac:dyDescent="0.25">
      <c r="A140" s="358"/>
      <c r="B140" s="355"/>
      <c r="C140" s="199" t="s">
        <v>182</v>
      </c>
      <c r="D140" s="216"/>
      <c r="E140" s="130"/>
      <c r="F140" s="163"/>
    </row>
    <row r="141" spans="1:6" x14ac:dyDescent="0.25">
      <c r="A141" s="358"/>
      <c r="B141" s="355"/>
      <c r="C141" s="199" t="s">
        <v>183</v>
      </c>
      <c r="D141" s="216"/>
      <c r="E141" s="130"/>
      <c r="F141" s="163"/>
    </row>
    <row r="142" spans="1:6" x14ac:dyDescent="0.25">
      <c r="A142" s="358"/>
      <c r="B142" s="355"/>
      <c r="C142" s="199" t="s">
        <v>184</v>
      </c>
      <c r="D142" s="216"/>
      <c r="E142" s="130"/>
      <c r="F142" s="163"/>
    </row>
    <row r="143" spans="1:6" x14ac:dyDescent="0.25">
      <c r="A143" s="358"/>
      <c r="B143" s="355"/>
      <c r="C143" s="199" t="s">
        <v>185</v>
      </c>
      <c r="D143" s="216"/>
      <c r="E143" s="130"/>
      <c r="F143" s="163"/>
    </row>
    <row r="144" spans="1:6" x14ac:dyDescent="0.25">
      <c r="A144" s="358"/>
      <c r="B144" s="355"/>
      <c r="C144" s="199" t="s">
        <v>186</v>
      </c>
      <c r="D144" s="216"/>
      <c r="E144" s="130"/>
      <c r="F144" s="163"/>
    </row>
    <row r="145" spans="1:6" x14ac:dyDescent="0.25">
      <c r="A145" s="358"/>
      <c r="B145" s="355"/>
      <c r="C145" s="199" t="s">
        <v>187</v>
      </c>
      <c r="D145" s="216"/>
      <c r="E145" s="130"/>
      <c r="F145" s="163"/>
    </row>
    <row r="146" spans="1:6" ht="25.5" x14ac:dyDescent="0.25">
      <c r="A146" s="358"/>
      <c r="B146" s="355"/>
      <c r="C146" s="199" t="s">
        <v>188</v>
      </c>
      <c r="D146" s="216"/>
      <c r="E146" s="130"/>
      <c r="F146" s="163"/>
    </row>
    <row r="147" spans="1:6" ht="25.5" x14ac:dyDescent="0.25">
      <c r="A147" s="358"/>
      <c r="B147" s="355"/>
      <c r="C147" s="199" t="s">
        <v>419</v>
      </c>
      <c r="D147" s="216"/>
      <c r="E147" s="130"/>
      <c r="F147" s="163"/>
    </row>
    <row r="148" spans="1:6" ht="25.5" x14ac:dyDescent="0.25">
      <c r="A148" s="358"/>
      <c r="B148" s="355"/>
      <c r="C148" s="199" t="s">
        <v>189</v>
      </c>
      <c r="D148" s="216"/>
      <c r="E148" s="130"/>
      <c r="F148" s="163"/>
    </row>
    <row r="149" spans="1:6" x14ac:dyDescent="0.25">
      <c r="A149" s="358"/>
      <c r="B149" s="355"/>
      <c r="C149" s="199" t="s">
        <v>190</v>
      </c>
      <c r="D149" s="216"/>
      <c r="E149" s="130"/>
      <c r="F149" s="163"/>
    </row>
    <row r="150" spans="1:6" ht="26.25" thickBot="1" x14ac:dyDescent="0.3">
      <c r="A150" s="363"/>
      <c r="B150" s="415"/>
      <c r="C150" s="237" t="s">
        <v>191</v>
      </c>
      <c r="D150" s="218"/>
      <c r="E150" s="164"/>
      <c r="F150" s="165"/>
    </row>
    <row r="151" spans="1:6" x14ac:dyDescent="0.25">
      <c r="A151" s="371">
        <v>24</v>
      </c>
      <c r="B151" s="373" t="s">
        <v>192</v>
      </c>
      <c r="C151" s="197" t="s">
        <v>193</v>
      </c>
      <c r="D151" s="262"/>
      <c r="E151" s="161"/>
      <c r="F151" s="162"/>
    </row>
    <row r="152" spans="1:6" x14ac:dyDescent="0.25">
      <c r="A152" s="372"/>
      <c r="B152" s="374"/>
      <c r="C152" s="199" t="s">
        <v>194</v>
      </c>
      <c r="D152" s="216"/>
      <c r="E152" s="130"/>
      <c r="F152" s="163"/>
    </row>
    <row r="153" spans="1:6" x14ac:dyDescent="0.25">
      <c r="A153" s="372"/>
      <c r="B153" s="374"/>
      <c r="C153" s="199" t="s">
        <v>195</v>
      </c>
      <c r="D153" s="216"/>
      <c r="E153" s="130"/>
      <c r="F153" s="163"/>
    </row>
    <row r="154" spans="1:6" x14ac:dyDescent="0.25">
      <c r="A154" s="372"/>
      <c r="B154" s="374"/>
      <c r="C154" s="199" t="s">
        <v>196</v>
      </c>
      <c r="D154" s="216"/>
      <c r="E154" s="130"/>
      <c r="F154" s="163"/>
    </row>
    <row r="155" spans="1:6" x14ac:dyDescent="0.25">
      <c r="A155" s="372"/>
      <c r="B155" s="374"/>
      <c r="C155" s="199" t="s">
        <v>197</v>
      </c>
      <c r="D155" s="216"/>
      <c r="E155" s="130"/>
      <c r="F155" s="163"/>
    </row>
    <row r="156" spans="1:6" x14ac:dyDescent="0.25">
      <c r="A156" s="372"/>
      <c r="B156" s="374"/>
      <c r="C156" s="199" t="s">
        <v>198</v>
      </c>
      <c r="D156" s="216"/>
      <c r="E156" s="130"/>
      <c r="F156" s="163"/>
    </row>
    <row r="157" spans="1:6" x14ac:dyDescent="0.25">
      <c r="A157" s="372"/>
      <c r="B157" s="374"/>
      <c r="C157" s="199" t="s">
        <v>199</v>
      </c>
      <c r="D157" s="216"/>
      <c r="E157" s="130"/>
      <c r="F157" s="163"/>
    </row>
    <row r="158" spans="1:6" x14ac:dyDescent="0.25">
      <c r="A158" s="372"/>
      <c r="B158" s="374"/>
      <c r="C158" s="199" t="s">
        <v>200</v>
      </c>
      <c r="D158" s="216"/>
      <c r="E158" s="130"/>
      <c r="F158" s="163"/>
    </row>
    <row r="159" spans="1:6" x14ac:dyDescent="0.25">
      <c r="A159" s="372"/>
      <c r="B159" s="374"/>
      <c r="C159" s="199" t="s">
        <v>201</v>
      </c>
      <c r="D159" s="216"/>
      <c r="E159" s="130"/>
      <c r="F159" s="163"/>
    </row>
    <row r="160" spans="1:6" x14ac:dyDescent="0.25">
      <c r="A160" s="372"/>
      <c r="B160" s="374"/>
      <c r="C160" s="199" t="s">
        <v>476</v>
      </c>
      <c r="D160" s="216"/>
      <c r="E160" s="130"/>
      <c r="F160" s="163"/>
    </row>
    <row r="161" spans="1:6" ht="25.5" x14ac:dyDescent="0.25">
      <c r="A161" s="372"/>
      <c r="B161" s="374"/>
      <c r="C161" s="199" t="s">
        <v>420</v>
      </c>
      <c r="D161" s="216"/>
      <c r="E161" s="130"/>
      <c r="F161" s="163"/>
    </row>
    <row r="162" spans="1:6" x14ac:dyDescent="0.25">
      <c r="A162" s="372"/>
      <c r="B162" s="374"/>
      <c r="C162" s="199" t="s">
        <v>202</v>
      </c>
      <c r="D162" s="216"/>
      <c r="E162" s="130"/>
      <c r="F162" s="163"/>
    </row>
    <row r="163" spans="1:6" x14ac:dyDescent="0.25">
      <c r="A163" s="372"/>
      <c r="B163" s="374"/>
      <c r="C163" s="199" t="s">
        <v>203</v>
      </c>
      <c r="D163" s="216"/>
      <c r="E163" s="130"/>
      <c r="F163" s="163"/>
    </row>
    <row r="164" spans="1:6" ht="25.5" x14ac:dyDescent="0.25">
      <c r="A164" s="372"/>
      <c r="B164" s="374"/>
      <c r="C164" s="199" t="s">
        <v>204</v>
      </c>
      <c r="D164" s="216"/>
      <c r="E164" s="130"/>
      <c r="F164" s="163"/>
    </row>
    <row r="165" spans="1:6" ht="15.75" thickBot="1" x14ac:dyDescent="0.3">
      <c r="A165" s="376"/>
      <c r="B165" s="375"/>
      <c r="C165" s="237" t="s">
        <v>205</v>
      </c>
      <c r="D165" s="218"/>
      <c r="E165" s="164"/>
      <c r="F165" s="165"/>
    </row>
    <row r="166" spans="1:6" x14ac:dyDescent="0.25">
      <c r="A166" s="371">
        <v>25</v>
      </c>
      <c r="B166" s="369" t="s">
        <v>206</v>
      </c>
      <c r="C166" s="197" t="s">
        <v>207</v>
      </c>
      <c r="D166" s="181"/>
      <c r="E166" s="161"/>
      <c r="F166" s="162"/>
    </row>
    <row r="167" spans="1:6" x14ac:dyDescent="0.25">
      <c r="A167" s="372"/>
      <c r="B167" s="370"/>
      <c r="C167" s="199" t="s">
        <v>208</v>
      </c>
      <c r="D167" s="175"/>
      <c r="E167" s="130"/>
      <c r="F167" s="163"/>
    </row>
    <row r="168" spans="1:6" x14ac:dyDescent="0.25">
      <c r="A168" s="372"/>
      <c r="B168" s="370"/>
      <c r="C168" s="199" t="s">
        <v>209</v>
      </c>
      <c r="D168" s="175"/>
      <c r="E168" s="130"/>
      <c r="F168" s="163"/>
    </row>
    <row r="169" spans="1:6" x14ac:dyDescent="0.25">
      <c r="A169" s="372"/>
      <c r="B169" s="370"/>
      <c r="C169" s="199" t="s">
        <v>210</v>
      </c>
      <c r="D169" s="175"/>
      <c r="E169" s="130"/>
      <c r="F169" s="163"/>
    </row>
    <row r="170" spans="1:6" ht="15.75" thickBot="1" x14ac:dyDescent="0.3">
      <c r="A170" s="376"/>
      <c r="B170" s="416"/>
      <c r="C170" s="237" t="s">
        <v>211</v>
      </c>
      <c r="D170" s="176"/>
      <c r="E170" s="164"/>
      <c r="F170" s="165"/>
    </row>
    <row r="171" spans="1:6" ht="25.5" x14ac:dyDescent="0.25">
      <c r="A171" s="371">
        <v>26</v>
      </c>
      <c r="B171" s="369" t="s">
        <v>212</v>
      </c>
      <c r="C171" s="197" t="s">
        <v>213</v>
      </c>
      <c r="D171" s="181"/>
      <c r="E171" s="161"/>
      <c r="F171" s="162"/>
    </row>
    <row r="172" spans="1:6" x14ac:dyDescent="0.25">
      <c r="A172" s="372"/>
      <c r="B172" s="370"/>
      <c r="C172" s="199" t="s">
        <v>214</v>
      </c>
      <c r="D172" s="175"/>
      <c r="E172" s="130"/>
      <c r="F172" s="163"/>
    </row>
    <row r="173" spans="1:6" ht="15.75" thickBot="1" x14ac:dyDescent="0.3">
      <c r="A173" s="376"/>
      <c r="B173" s="416"/>
      <c r="C173" s="237" t="s">
        <v>215</v>
      </c>
      <c r="D173" s="176"/>
      <c r="E173" s="164"/>
      <c r="F173" s="165"/>
    </row>
    <row r="174" spans="1:6" x14ac:dyDescent="0.25">
      <c r="A174" s="371">
        <v>27</v>
      </c>
      <c r="B174" s="369" t="s">
        <v>216</v>
      </c>
      <c r="C174" s="197" t="s">
        <v>217</v>
      </c>
      <c r="D174" s="181"/>
      <c r="E174" s="161"/>
      <c r="F174" s="162"/>
    </row>
    <row r="175" spans="1:6" x14ac:dyDescent="0.25">
      <c r="A175" s="372"/>
      <c r="B175" s="370"/>
      <c r="C175" s="199" t="s">
        <v>218</v>
      </c>
      <c r="D175" s="175"/>
      <c r="E175" s="130"/>
      <c r="F175" s="163"/>
    </row>
    <row r="176" spans="1:6" ht="15.75" thickBot="1" x14ac:dyDescent="0.3">
      <c r="A176" s="376"/>
      <c r="B176" s="416"/>
      <c r="C176" s="237" t="s">
        <v>219</v>
      </c>
      <c r="D176" s="176"/>
      <c r="E176" s="164"/>
      <c r="F176" s="165"/>
    </row>
    <row r="177" spans="1:6" x14ac:dyDescent="0.25">
      <c r="A177" s="371">
        <v>28</v>
      </c>
      <c r="B177" s="373" t="s">
        <v>220</v>
      </c>
      <c r="C177" s="197" t="s">
        <v>221</v>
      </c>
      <c r="D177" s="262"/>
      <c r="E177" s="161"/>
      <c r="F177" s="162"/>
    </row>
    <row r="178" spans="1:6" x14ac:dyDescent="0.25">
      <c r="A178" s="372"/>
      <c r="B178" s="374"/>
      <c r="C178" s="199" t="s">
        <v>222</v>
      </c>
      <c r="D178" s="216"/>
      <c r="E178" s="130"/>
      <c r="F178" s="163"/>
    </row>
    <row r="179" spans="1:6" ht="18" customHeight="1" x14ac:dyDescent="0.25">
      <c r="A179" s="372"/>
      <c r="B179" s="374"/>
      <c r="C179" s="199" t="s">
        <v>223</v>
      </c>
      <c r="D179" s="216"/>
      <c r="E179" s="130"/>
      <c r="F179" s="163"/>
    </row>
    <row r="180" spans="1:6" x14ac:dyDescent="0.25">
      <c r="A180" s="372"/>
      <c r="B180" s="374"/>
      <c r="C180" s="199" t="s">
        <v>224</v>
      </c>
      <c r="D180" s="216"/>
      <c r="E180" s="130"/>
      <c r="F180" s="163"/>
    </row>
    <row r="181" spans="1:6" x14ac:dyDescent="0.25">
      <c r="A181" s="372"/>
      <c r="B181" s="374"/>
      <c r="C181" s="199" t="s">
        <v>225</v>
      </c>
      <c r="D181" s="216"/>
      <c r="E181" s="130"/>
      <c r="F181" s="163"/>
    </row>
    <row r="182" spans="1:6" x14ac:dyDescent="0.25">
      <c r="A182" s="372"/>
      <c r="B182" s="374"/>
      <c r="C182" s="199" t="s">
        <v>226</v>
      </c>
      <c r="D182" s="216"/>
      <c r="E182" s="130"/>
      <c r="F182" s="163"/>
    </row>
    <row r="183" spans="1:6" x14ac:dyDescent="0.25">
      <c r="A183" s="372"/>
      <c r="B183" s="374"/>
      <c r="C183" s="199" t="s">
        <v>227</v>
      </c>
      <c r="D183" s="216"/>
      <c r="E183" s="130"/>
      <c r="F183" s="163"/>
    </row>
    <row r="184" spans="1:6" ht="30.75" customHeight="1" x14ac:dyDescent="0.25">
      <c r="A184" s="372"/>
      <c r="B184" s="374"/>
      <c r="C184" s="199" t="s">
        <v>228</v>
      </c>
      <c r="D184" s="216"/>
      <c r="E184" s="130"/>
      <c r="F184" s="163"/>
    </row>
    <row r="185" spans="1:6" ht="17.25" customHeight="1" x14ac:dyDescent="0.25">
      <c r="A185" s="372"/>
      <c r="B185" s="374"/>
      <c r="C185" s="199" t="s">
        <v>229</v>
      </c>
      <c r="D185" s="216"/>
      <c r="E185" s="130"/>
      <c r="F185" s="163"/>
    </row>
    <row r="186" spans="1:6" x14ac:dyDescent="0.25">
      <c r="A186" s="372"/>
      <c r="B186" s="374"/>
      <c r="C186" s="199" t="s">
        <v>230</v>
      </c>
      <c r="D186" s="216"/>
      <c r="E186" s="130"/>
      <c r="F186" s="163"/>
    </row>
    <row r="187" spans="1:6" ht="15.75" thickBot="1" x14ac:dyDescent="0.3">
      <c r="A187" s="376"/>
      <c r="B187" s="375"/>
      <c r="C187" s="237" t="s">
        <v>231</v>
      </c>
      <c r="D187" s="218"/>
      <c r="E187" s="164"/>
      <c r="F187" s="165"/>
    </row>
    <row r="188" spans="1:6" ht="25.5" x14ac:dyDescent="0.25">
      <c r="A188" s="417">
        <v>29</v>
      </c>
      <c r="B188" s="369" t="s">
        <v>232</v>
      </c>
      <c r="C188" s="197" t="s">
        <v>233</v>
      </c>
      <c r="D188" s="181"/>
      <c r="E188" s="161"/>
      <c r="F188" s="162"/>
    </row>
    <row r="189" spans="1:6" ht="25.5" x14ac:dyDescent="0.25">
      <c r="A189" s="393"/>
      <c r="B189" s="370"/>
      <c r="C189" s="199" t="s">
        <v>234</v>
      </c>
      <c r="D189" s="175"/>
      <c r="E189" s="130"/>
      <c r="F189" s="163"/>
    </row>
    <row r="190" spans="1:6" x14ac:dyDescent="0.25">
      <c r="A190" s="393"/>
      <c r="B190" s="370"/>
      <c r="C190" s="199" t="s">
        <v>235</v>
      </c>
      <c r="D190" s="175"/>
      <c r="E190" s="130"/>
      <c r="F190" s="163"/>
    </row>
    <row r="191" spans="1:6" ht="25.5" x14ac:dyDescent="0.25">
      <c r="A191" s="393"/>
      <c r="B191" s="370"/>
      <c r="C191" s="199" t="s">
        <v>236</v>
      </c>
      <c r="D191" s="175"/>
      <c r="E191" s="130"/>
      <c r="F191" s="163"/>
    </row>
    <row r="192" spans="1:6" x14ac:dyDescent="0.25">
      <c r="A192" s="393"/>
      <c r="B192" s="370"/>
      <c r="C192" s="199" t="s">
        <v>237</v>
      </c>
      <c r="D192" s="175"/>
      <c r="E192" s="130"/>
      <c r="F192" s="163"/>
    </row>
    <row r="193" spans="1:6" ht="25.5" x14ac:dyDescent="0.25">
      <c r="A193" s="393"/>
      <c r="B193" s="370"/>
      <c r="C193" s="199" t="s">
        <v>238</v>
      </c>
      <c r="D193" s="175"/>
      <c r="E193" s="130"/>
      <c r="F193" s="163"/>
    </row>
    <row r="194" spans="1:6" ht="25.5" x14ac:dyDescent="0.25">
      <c r="A194" s="393"/>
      <c r="B194" s="370"/>
      <c r="C194" s="199" t="s">
        <v>239</v>
      </c>
      <c r="D194" s="175"/>
      <c r="E194" s="130"/>
      <c r="F194" s="163"/>
    </row>
    <row r="195" spans="1:6" ht="25.5" x14ac:dyDescent="0.25">
      <c r="A195" s="393"/>
      <c r="B195" s="370"/>
      <c r="C195" s="199" t="s">
        <v>240</v>
      </c>
      <c r="D195" s="175"/>
      <c r="E195" s="130"/>
      <c r="F195" s="163"/>
    </row>
    <row r="196" spans="1:6" x14ac:dyDescent="0.25">
      <c r="A196" s="393"/>
      <c r="B196" s="370"/>
      <c r="C196" s="199" t="s">
        <v>241</v>
      </c>
      <c r="D196" s="175"/>
      <c r="E196" s="130"/>
      <c r="F196" s="163"/>
    </row>
    <row r="197" spans="1:6" x14ac:dyDescent="0.25">
      <c r="A197" s="393"/>
      <c r="B197" s="370"/>
      <c r="C197" s="199" t="s">
        <v>242</v>
      </c>
      <c r="D197" s="175"/>
      <c r="E197" s="130"/>
      <c r="F197" s="163"/>
    </row>
    <row r="198" spans="1:6" ht="26.25" thickBot="1" x14ac:dyDescent="0.3">
      <c r="A198" s="418"/>
      <c r="B198" s="416"/>
      <c r="C198" s="237" t="s">
        <v>243</v>
      </c>
      <c r="D198" s="176"/>
      <c r="E198" s="164"/>
      <c r="F198" s="165"/>
    </row>
    <row r="199" spans="1:6" x14ac:dyDescent="0.25">
      <c r="A199" s="371">
        <v>30</v>
      </c>
      <c r="B199" s="369" t="s">
        <v>244</v>
      </c>
      <c r="C199" s="197" t="s">
        <v>245</v>
      </c>
      <c r="D199" s="181"/>
      <c r="E199" s="161"/>
      <c r="F199" s="162"/>
    </row>
    <row r="200" spans="1:6" ht="15.75" thickBot="1" x14ac:dyDescent="0.3">
      <c r="A200" s="384"/>
      <c r="B200" s="385"/>
      <c r="C200" s="201" t="s">
        <v>246</v>
      </c>
      <c r="D200" s="177"/>
      <c r="E200" s="166"/>
      <c r="F200" s="167"/>
    </row>
    <row r="201" spans="1:6" x14ac:dyDescent="0.25">
      <c r="A201" s="371">
        <v>31</v>
      </c>
      <c r="B201" s="369" t="s">
        <v>247</v>
      </c>
      <c r="C201" s="197" t="s">
        <v>248</v>
      </c>
      <c r="D201" s="181"/>
      <c r="E201" s="161"/>
      <c r="F201" s="162"/>
    </row>
    <row r="202" spans="1:6" x14ac:dyDescent="0.25">
      <c r="A202" s="372"/>
      <c r="B202" s="370"/>
      <c r="C202" s="199" t="s">
        <v>249</v>
      </c>
      <c r="D202" s="175"/>
      <c r="E202" s="130"/>
      <c r="F202" s="163"/>
    </row>
    <row r="203" spans="1:6" ht="38.25" x14ac:dyDescent="0.25">
      <c r="A203" s="372"/>
      <c r="B203" s="370"/>
      <c r="C203" s="199" t="s">
        <v>421</v>
      </c>
      <c r="D203" s="175"/>
      <c r="E203" s="130"/>
      <c r="F203" s="163"/>
    </row>
    <row r="204" spans="1:6" ht="26.25" thickBot="1" x14ac:dyDescent="0.3">
      <c r="A204" s="384"/>
      <c r="B204" s="385"/>
      <c r="C204" s="201" t="s">
        <v>250</v>
      </c>
      <c r="D204" s="177"/>
      <c r="E204" s="166"/>
      <c r="F204" s="167"/>
    </row>
    <row r="205" spans="1:6" ht="25.5" x14ac:dyDescent="0.25">
      <c r="A205" s="371">
        <v>32</v>
      </c>
      <c r="B205" s="373" t="s">
        <v>251</v>
      </c>
      <c r="C205" s="197" t="s">
        <v>252</v>
      </c>
      <c r="D205" s="262"/>
      <c r="E205" s="161"/>
      <c r="F205" s="162"/>
    </row>
    <row r="206" spans="1:6" ht="25.5" x14ac:dyDescent="0.25">
      <c r="A206" s="372"/>
      <c r="B206" s="374"/>
      <c r="C206" s="199" t="s">
        <v>422</v>
      </c>
      <c r="D206" s="216"/>
      <c r="E206" s="130"/>
      <c r="F206" s="163"/>
    </row>
    <row r="207" spans="1:6" x14ac:dyDescent="0.25">
      <c r="A207" s="372"/>
      <c r="B207" s="374"/>
      <c r="C207" s="199" t="s">
        <v>253</v>
      </c>
      <c r="D207" s="216"/>
      <c r="E207" s="130"/>
      <c r="F207" s="163"/>
    </row>
    <row r="208" spans="1:6" x14ac:dyDescent="0.25">
      <c r="A208" s="372"/>
      <c r="B208" s="374"/>
      <c r="C208" s="199" t="s">
        <v>254</v>
      </c>
      <c r="D208" s="216"/>
      <c r="E208" s="130"/>
      <c r="F208" s="163"/>
    </row>
    <row r="209" spans="1:6" x14ac:dyDescent="0.25">
      <c r="A209" s="372"/>
      <c r="B209" s="374"/>
      <c r="C209" s="199" t="s">
        <v>255</v>
      </c>
      <c r="D209" s="216"/>
      <c r="E209" s="130"/>
      <c r="F209" s="163"/>
    </row>
    <row r="210" spans="1:6" ht="25.5" x14ac:dyDescent="0.25">
      <c r="A210" s="372"/>
      <c r="B210" s="374"/>
      <c r="C210" s="199" t="s">
        <v>256</v>
      </c>
      <c r="D210" s="216"/>
      <c r="E210" s="130"/>
      <c r="F210" s="163"/>
    </row>
    <row r="211" spans="1:6" x14ac:dyDescent="0.25">
      <c r="A211" s="372"/>
      <c r="B211" s="374"/>
      <c r="C211" s="199" t="s">
        <v>257</v>
      </c>
      <c r="D211" s="216"/>
      <c r="E211" s="130"/>
      <c r="F211" s="163"/>
    </row>
    <row r="212" spans="1:6" x14ac:dyDescent="0.25">
      <c r="A212" s="372"/>
      <c r="B212" s="374"/>
      <c r="C212" s="199" t="s">
        <v>258</v>
      </c>
      <c r="D212" s="216"/>
      <c r="E212" s="130"/>
      <c r="F212" s="163"/>
    </row>
    <row r="213" spans="1:6" x14ac:dyDescent="0.25">
      <c r="A213" s="372"/>
      <c r="B213" s="374"/>
      <c r="C213" s="199" t="s">
        <v>259</v>
      </c>
      <c r="D213" s="216"/>
      <c r="E213" s="130"/>
      <c r="F213" s="163"/>
    </row>
    <row r="214" spans="1:6" x14ac:dyDescent="0.25">
      <c r="A214" s="372"/>
      <c r="B214" s="374"/>
      <c r="C214" s="199" t="s">
        <v>260</v>
      </c>
      <c r="D214" s="216"/>
      <c r="E214" s="130"/>
      <c r="F214" s="163"/>
    </row>
    <row r="215" spans="1:6" x14ac:dyDescent="0.25">
      <c r="A215" s="372"/>
      <c r="B215" s="374"/>
      <c r="C215" s="199" t="s">
        <v>261</v>
      </c>
      <c r="D215" s="216"/>
      <c r="E215" s="130"/>
      <c r="F215" s="163"/>
    </row>
    <row r="216" spans="1:6" ht="25.5" x14ac:dyDescent="0.25">
      <c r="A216" s="372"/>
      <c r="B216" s="374"/>
      <c r="C216" s="199" t="s">
        <v>262</v>
      </c>
      <c r="D216" s="216"/>
      <c r="E216" s="130"/>
      <c r="F216" s="163"/>
    </row>
    <row r="217" spans="1:6" x14ac:dyDescent="0.25">
      <c r="A217" s="372"/>
      <c r="B217" s="374"/>
      <c r="C217" s="199" t="s">
        <v>263</v>
      </c>
      <c r="D217" s="216"/>
      <c r="E217" s="130"/>
      <c r="F217" s="163"/>
    </row>
    <row r="218" spans="1:6" x14ac:dyDescent="0.25">
      <c r="A218" s="372"/>
      <c r="B218" s="374"/>
      <c r="C218" s="199" t="s">
        <v>264</v>
      </c>
      <c r="D218" s="216"/>
      <c r="E218" s="130"/>
      <c r="F218" s="163"/>
    </row>
    <row r="219" spans="1:6" x14ac:dyDescent="0.25">
      <c r="A219" s="372"/>
      <c r="B219" s="374"/>
      <c r="C219" s="199" t="s">
        <v>265</v>
      </c>
      <c r="D219" s="216"/>
      <c r="E219" s="130"/>
      <c r="F219" s="163"/>
    </row>
    <row r="220" spans="1:6" x14ac:dyDescent="0.25">
      <c r="A220" s="372"/>
      <c r="B220" s="374"/>
      <c r="C220" s="199" t="s">
        <v>266</v>
      </c>
      <c r="D220" s="216"/>
      <c r="E220" s="130"/>
      <c r="F220" s="163"/>
    </row>
    <row r="221" spans="1:6" x14ac:dyDescent="0.25">
      <c r="A221" s="372"/>
      <c r="B221" s="374"/>
      <c r="C221" s="199" t="s">
        <v>267</v>
      </c>
      <c r="D221" s="216"/>
      <c r="E221" s="130"/>
      <c r="F221" s="163"/>
    </row>
    <row r="222" spans="1:6" x14ac:dyDescent="0.25">
      <c r="A222" s="372"/>
      <c r="B222" s="374"/>
      <c r="C222" s="199" t="s">
        <v>268</v>
      </c>
      <c r="D222" s="216"/>
      <c r="E222" s="130"/>
      <c r="F222" s="163"/>
    </row>
    <row r="223" spans="1:6" x14ac:dyDescent="0.25">
      <c r="A223" s="372"/>
      <c r="B223" s="374"/>
      <c r="C223" s="199" t="s">
        <v>269</v>
      </c>
      <c r="D223" s="216"/>
      <c r="E223" s="130"/>
      <c r="F223" s="163"/>
    </row>
    <row r="224" spans="1:6" x14ac:dyDescent="0.25">
      <c r="A224" s="372"/>
      <c r="B224" s="374"/>
      <c r="C224" s="199" t="s">
        <v>270</v>
      </c>
      <c r="D224" s="216"/>
      <c r="E224" s="130"/>
      <c r="F224" s="163"/>
    </row>
    <row r="225" spans="1:6" x14ac:dyDescent="0.25">
      <c r="A225" s="372"/>
      <c r="B225" s="374"/>
      <c r="C225" s="199" t="s">
        <v>271</v>
      </c>
      <c r="D225" s="216"/>
      <c r="E225" s="130"/>
      <c r="F225" s="163"/>
    </row>
    <row r="226" spans="1:6" x14ac:dyDescent="0.25">
      <c r="A226" s="372"/>
      <c r="B226" s="374"/>
      <c r="C226" s="199" t="s">
        <v>272</v>
      </c>
      <c r="D226" s="216"/>
      <c r="E226" s="130"/>
      <c r="F226" s="163"/>
    </row>
    <row r="227" spans="1:6" x14ac:dyDescent="0.25">
      <c r="A227" s="372"/>
      <c r="B227" s="374"/>
      <c r="C227" s="199" t="s">
        <v>273</v>
      </c>
      <c r="D227" s="216"/>
      <c r="E227" s="130"/>
      <c r="F227" s="163"/>
    </row>
    <row r="228" spans="1:6" x14ac:dyDescent="0.25">
      <c r="A228" s="372"/>
      <c r="B228" s="374"/>
      <c r="C228" s="199" t="s">
        <v>274</v>
      </c>
      <c r="D228" s="216"/>
      <c r="E228" s="130"/>
      <c r="F228" s="163"/>
    </row>
    <row r="229" spans="1:6" x14ac:dyDescent="0.25">
      <c r="A229" s="372"/>
      <c r="B229" s="374"/>
      <c r="C229" s="199" t="s">
        <v>275</v>
      </c>
      <c r="D229" s="216"/>
      <c r="E229" s="130"/>
      <c r="F229" s="163"/>
    </row>
    <row r="230" spans="1:6" x14ac:dyDescent="0.25">
      <c r="A230" s="372"/>
      <c r="B230" s="374"/>
      <c r="C230" s="199" t="s">
        <v>276</v>
      </c>
      <c r="D230" s="216"/>
      <c r="E230" s="130"/>
      <c r="F230" s="163"/>
    </row>
    <row r="231" spans="1:6" x14ac:dyDescent="0.25">
      <c r="A231" s="372"/>
      <c r="B231" s="374"/>
      <c r="C231" s="199" t="s">
        <v>277</v>
      </c>
      <c r="D231" s="216"/>
      <c r="E231" s="130"/>
      <c r="F231" s="163"/>
    </row>
    <row r="232" spans="1:6" x14ac:dyDescent="0.25">
      <c r="A232" s="372"/>
      <c r="B232" s="374"/>
      <c r="C232" s="199" t="s">
        <v>278</v>
      </c>
      <c r="D232" s="216"/>
      <c r="E232" s="130"/>
      <c r="F232" s="163"/>
    </row>
    <row r="233" spans="1:6" x14ac:dyDescent="0.25">
      <c r="A233" s="372"/>
      <c r="B233" s="374"/>
      <c r="C233" s="199" t="s">
        <v>279</v>
      </c>
      <c r="D233" s="216"/>
      <c r="E233" s="130"/>
      <c r="F233" s="163"/>
    </row>
    <row r="234" spans="1:6" ht="25.5" x14ac:dyDescent="0.25">
      <c r="A234" s="372"/>
      <c r="B234" s="374"/>
      <c r="C234" s="199" t="s">
        <v>477</v>
      </c>
      <c r="D234" s="216"/>
      <c r="E234" s="130"/>
      <c r="F234" s="163"/>
    </row>
    <row r="235" spans="1:6" ht="25.5" x14ac:dyDescent="0.25">
      <c r="A235" s="372"/>
      <c r="B235" s="374"/>
      <c r="C235" s="199" t="s">
        <v>478</v>
      </c>
      <c r="D235" s="216"/>
      <c r="E235" s="130"/>
      <c r="F235" s="163"/>
    </row>
    <row r="236" spans="1:6" ht="25.5" x14ac:dyDescent="0.25">
      <c r="A236" s="372"/>
      <c r="B236" s="374"/>
      <c r="C236" s="199" t="s">
        <v>280</v>
      </c>
      <c r="D236" s="265"/>
      <c r="E236" s="130"/>
      <c r="F236" s="163"/>
    </row>
    <row r="237" spans="1:6" ht="25.5" x14ac:dyDescent="0.25">
      <c r="A237" s="372"/>
      <c r="B237" s="374"/>
      <c r="C237" s="199" t="s">
        <v>423</v>
      </c>
      <c r="D237" s="265"/>
      <c r="E237" s="130"/>
      <c r="F237" s="163"/>
    </row>
    <row r="238" spans="1:6" ht="15.75" thickBot="1" x14ac:dyDescent="0.3">
      <c r="A238" s="376"/>
      <c r="B238" s="375"/>
      <c r="C238" s="237" t="s">
        <v>281</v>
      </c>
      <c r="D238" s="266"/>
      <c r="E238" s="164"/>
      <c r="F238" s="165"/>
    </row>
    <row r="239" spans="1:6" x14ac:dyDescent="0.25">
      <c r="A239" s="371">
        <v>33</v>
      </c>
      <c r="B239" s="373" t="s">
        <v>282</v>
      </c>
      <c r="C239" s="197" t="s">
        <v>283</v>
      </c>
      <c r="D239" s="262"/>
      <c r="E239" s="161"/>
      <c r="F239" s="162"/>
    </row>
    <row r="240" spans="1:6" x14ac:dyDescent="0.25">
      <c r="A240" s="372"/>
      <c r="B240" s="374"/>
      <c r="C240" s="199" t="s">
        <v>284</v>
      </c>
      <c r="D240" s="216"/>
      <c r="E240" s="130"/>
      <c r="F240" s="163"/>
    </row>
    <row r="241" spans="1:6" x14ac:dyDescent="0.25">
      <c r="A241" s="372"/>
      <c r="B241" s="374"/>
      <c r="C241" s="199" t="s">
        <v>285</v>
      </c>
      <c r="D241" s="216"/>
      <c r="E241" s="130"/>
      <c r="F241" s="163"/>
    </row>
    <row r="242" spans="1:6" x14ac:dyDescent="0.25">
      <c r="A242" s="372"/>
      <c r="B242" s="374"/>
      <c r="C242" s="199" t="s">
        <v>286</v>
      </c>
      <c r="D242" s="216"/>
      <c r="E242" s="130"/>
      <c r="F242" s="163"/>
    </row>
    <row r="243" spans="1:6" x14ac:dyDescent="0.25">
      <c r="A243" s="372"/>
      <c r="B243" s="374"/>
      <c r="C243" s="199" t="s">
        <v>287</v>
      </c>
      <c r="D243" s="216"/>
      <c r="E243" s="130"/>
      <c r="F243" s="163"/>
    </row>
    <row r="244" spans="1:6" ht="25.5" x14ac:dyDescent="0.25">
      <c r="A244" s="372"/>
      <c r="B244" s="374"/>
      <c r="C244" s="199" t="s">
        <v>288</v>
      </c>
      <c r="D244" s="216"/>
      <c r="E244" s="130"/>
      <c r="F244" s="163"/>
    </row>
    <row r="245" spans="1:6" x14ac:dyDescent="0.25">
      <c r="A245" s="372"/>
      <c r="B245" s="374"/>
      <c r="C245" s="199" t="s">
        <v>289</v>
      </c>
      <c r="D245" s="216"/>
      <c r="E245" s="130"/>
      <c r="F245" s="163"/>
    </row>
    <row r="246" spans="1:6" ht="15.75" thickBot="1" x14ac:dyDescent="0.3">
      <c r="A246" s="376"/>
      <c r="B246" s="375"/>
      <c r="C246" s="237" t="s">
        <v>290</v>
      </c>
      <c r="D246" s="218"/>
      <c r="E246" s="164"/>
      <c r="F246" s="165"/>
    </row>
    <row r="247" spans="1:6" x14ac:dyDescent="0.25">
      <c r="A247" s="348">
        <v>34</v>
      </c>
      <c r="B247" s="345" t="s">
        <v>291</v>
      </c>
      <c r="C247" s="197" t="s">
        <v>292</v>
      </c>
      <c r="D247" s="157"/>
      <c r="E247" s="161"/>
      <c r="F247" s="162"/>
    </row>
    <row r="248" spans="1:6" x14ac:dyDescent="0.25">
      <c r="A248" s="349"/>
      <c r="B248" s="346"/>
      <c r="C248" s="199" t="s">
        <v>293</v>
      </c>
      <c r="D248" s="216"/>
      <c r="E248" s="130"/>
      <c r="F248" s="163"/>
    </row>
    <row r="249" spans="1:6" x14ac:dyDescent="0.25">
      <c r="A249" s="349"/>
      <c r="B249" s="346"/>
      <c r="C249" s="199" t="s">
        <v>294</v>
      </c>
      <c r="D249" s="216"/>
      <c r="E249" s="130"/>
      <c r="F249" s="163"/>
    </row>
    <row r="250" spans="1:6" x14ac:dyDescent="0.25">
      <c r="A250" s="349"/>
      <c r="B250" s="346"/>
      <c r="C250" s="199" t="s">
        <v>295</v>
      </c>
      <c r="D250" s="216"/>
      <c r="E250" s="130"/>
      <c r="F250" s="163"/>
    </row>
    <row r="251" spans="1:6" x14ac:dyDescent="0.25">
      <c r="A251" s="349"/>
      <c r="B251" s="346"/>
      <c r="C251" s="199" t="s">
        <v>296</v>
      </c>
      <c r="D251" s="216"/>
      <c r="E251" s="130"/>
      <c r="F251" s="163"/>
    </row>
    <row r="252" spans="1:6" x14ac:dyDescent="0.25">
      <c r="A252" s="349"/>
      <c r="B252" s="346"/>
      <c r="C252" s="199" t="s">
        <v>297</v>
      </c>
      <c r="D252" s="216"/>
      <c r="E252" s="130"/>
      <c r="F252" s="163"/>
    </row>
    <row r="253" spans="1:6" x14ac:dyDescent="0.25">
      <c r="A253" s="349"/>
      <c r="B253" s="346"/>
      <c r="C253" s="199" t="s">
        <v>298</v>
      </c>
      <c r="D253" s="216"/>
      <c r="E253" s="130"/>
      <c r="F253" s="163"/>
    </row>
    <row r="254" spans="1:6" ht="15.75" thickBot="1" x14ac:dyDescent="0.3">
      <c r="A254" s="350"/>
      <c r="B254" s="347"/>
      <c r="C254" s="237" t="s">
        <v>299</v>
      </c>
      <c r="D254" s="218"/>
      <c r="E254" s="164"/>
      <c r="F254" s="165"/>
    </row>
    <row r="255" spans="1:6" ht="25.5" x14ac:dyDescent="0.25">
      <c r="A255" s="348">
        <v>35</v>
      </c>
      <c r="B255" s="345" t="s">
        <v>300</v>
      </c>
      <c r="C255" s="197" t="s">
        <v>301</v>
      </c>
      <c r="D255" s="262"/>
      <c r="E255" s="161"/>
      <c r="F255" s="162"/>
    </row>
    <row r="256" spans="1:6" ht="25.5" x14ac:dyDescent="0.25">
      <c r="A256" s="349"/>
      <c r="B256" s="346"/>
      <c r="C256" s="199" t="s">
        <v>302</v>
      </c>
      <c r="D256" s="216"/>
      <c r="E256" s="130"/>
      <c r="F256" s="163"/>
    </row>
    <row r="257" spans="1:6" ht="25.5" x14ac:dyDescent="0.25">
      <c r="A257" s="349"/>
      <c r="B257" s="346"/>
      <c r="C257" s="199" t="s">
        <v>303</v>
      </c>
      <c r="D257" s="216"/>
      <c r="E257" s="130"/>
      <c r="F257" s="163"/>
    </row>
    <row r="258" spans="1:6" x14ac:dyDescent="0.25">
      <c r="A258" s="349"/>
      <c r="B258" s="346"/>
      <c r="C258" s="199" t="s">
        <v>479</v>
      </c>
      <c r="D258" s="216"/>
      <c r="E258" s="130"/>
      <c r="F258" s="163"/>
    </row>
    <row r="259" spans="1:6" x14ac:dyDescent="0.25">
      <c r="A259" s="349"/>
      <c r="B259" s="346"/>
      <c r="C259" s="199" t="s">
        <v>304</v>
      </c>
      <c r="D259" s="216"/>
      <c r="E259" s="130"/>
      <c r="F259" s="163"/>
    </row>
    <row r="260" spans="1:6" ht="33.75" customHeight="1" x14ac:dyDescent="0.25">
      <c r="A260" s="349"/>
      <c r="B260" s="346"/>
      <c r="C260" s="199" t="s">
        <v>305</v>
      </c>
      <c r="D260" s="216"/>
      <c r="E260" s="130"/>
      <c r="F260" s="163"/>
    </row>
    <row r="261" spans="1:6" x14ac:dyDescent="0.25">
      <c r="A261" s="349"/>
      <c r="B261" s="346"/>
      <c r="C261" s="199" t="s">
        <v>306</v>
      </c>
      <c r="D261" s="216"/>
      <c r="E261" s="130"/>
      <c r="F261" s="163"/>
    </row>
    <row r="262" spans="1:6" ht="26.25" thickBot="1" x14ac:dyDescent="0.3">
      <c r="A262" s="350"/>
      <c r="B262" s="347"/>
      <c r="C262" s="237" t="s">
        <v>307</v>
      </c>
      <c r="D262" s="218"/>
      <c r="E262" s="164"/>
      <c r="F262" s="165"/>
    </row>
    <row r="263" spans="1:6" x14ac:dyDescent="0.25">
      <c r="A263" s="348">
        <v>36</v>
      </c>
      <c r="B263" s="351" t="s">
        <v>308</v>
      </c>
      <c r="C263" s="197" t="s">
        <v>309</v>
      </c>
      <c r="D263" s="181"/>
      <c r="E263" s="161"/>
      <c r="F263" s="162"/>
    </row>
    <row r="264" spans="1:6" ht="15.75" thickBot="1" x14ac:dyDescent="0.3">
      <c r="A264" s="353"/>
      <c r="B264" s="352"/>
      <c r="C264" s="201" t="s">
        <v>310</v>
      </c>
      <c r="D264" s="177"/>
      <c r="E264" s="166"/>
      <c r="F264" s="167"/>
    </row>
    <row r="265" spans="1:6" x14ac:dyDescent="0.25">
      <c r="A265" s="357">
        <v>37</v>
      </c>
      <c r="B265" s="345" t="s">
        <v>311</v>
      </c>
      <c r="C265" s="197" t="s">
        <v>312</v>
      </c>
      <c r="D265" s="262"/>
      <c r="E265" s="161"/>
      <c r="F265" s="162"/>
    </row>
    <row r="266" spans="1:6" x14ac:dyDescent="0.25">
      <c r="A266" s="358"/>
      <c r="B266" s="346"/>
      <c r="C266" s="199" t="s">
        <v>313</v>
      </c>
      <c r="D266" s="216"/>
      <c r="E266" s="130"/>
      <c r="F266" s="163"/>
    </row>
    <row r="267" spans="1:6" ht="15.75" thickBot="1" x14ac:dyDescent="0.3">
      <c r="A267" s="358"/>
      <c r="B267" s="364"/>
      <c r="C267" s="201" t="s">
        <v>314</v>
      </c>
      <c r="D267" s="217"/>
      <c r="E267" s="166"/>
      <c r="F267" s="167"/>
    </row>
    <row r="268" spans="1:6" ht="30.75" customHeight="1" x14ac:dyDescent="0.25">
      <c r="A268" s="357">
        <v>38</v>
      </c>
      <c r="B268" s="360" t="s">
        <v>315</v>
      </c>
      <c r="C268" s="278" t="s">
        <v>316</v>
      </c>
      <c r="D268" s="262"/>
      <c r="E268" s="161"/>
      <c r="F268" s="162"/>
    </row>
    <row r="269" spans="1:6" ht="32.25" customHeight="1" x14ac:dyDescent="0.25">
      <c r="A269" s="358"/>
      <c r="B269" s="361"/>
      <c r="C269" s="279" t="s">
        <v>317</v>
      </c>
      <c r="D269" s="216"/>
      <c r="E269" s="130"/>
      <c r="F269" s="163"/>
    </row>
    <row r="270" spans="1:6" ht="15" customHeight="1" x14ac:dyDescent="0.25">
      <c r="A270" s="358"/>
      <c r="B270" s="361"/>
      <c r="C270" s="279" t="s">
        <v>318</v>
      </c>
      <c r="D270" s="216"/>
      <c r="E270" s="130"/>
      <c r="F270" s="163"/>
    </row>
    <row r="271" spans="1:6" ht="30" customHeight="1" x14ac:dyDescent="0.25">
      <c r="A271" s="358"/>
      <c r="B271" s="361"/>
      <c r="C271" s="279" t="s">
        <v>319</v>
      </c>
      <c r="D271" s="216"/>
      <c r="E271" s="130"/>
      <c r="F271" s="163"/>
    </row>
    <row r="272" spans="1:6" ht="40.5" customHeight="1" thickBot="1" x14ac:dyDescent="0.3">
      <c r="A272" s="363"/>
      <c r="B272" s="362"/>
      <c r="C272" s="281" t="s">
        <v>335</v>
      </c>
      <c r="D272" s="218"/>
      <c r="E272" s="164"/>
      <c r="F272" s="165"/>
    </row>
    <row r="273" spans="1:6" x14ac:dyDescent="0.25">
      <c r="A273" s="357">
        <v>39</v>
      </c>
      <c r="B273" s="360" t="s">
        <v>320</v>
      </c>
      <c r="C273" s="197" t="s">
        <v>321</v>
      </c>
      <c r="D273" s="262"/>
      <c r="E273" s="161"/>
      <c r="F273" s="162"/>
    </row>
    <row r="274" spans="1:6" x14ac:dyDescent="0.25">
      <c r="A274" s="358"/>
      <c r="B274" s="361"/>
      <c r="C274" s="199" t="s">
        <v>322</v>
      </c>
      <c r="D274" s="216"/>
      <c r="E274" s="130"/>
      <c r="F274" s="163"/>
    </row>
    <row r="275" spans="1:6" x14ac:dyDescent="0.25">
      <c r="A275" s="358"/>
      <c r="B275" s="361"/>
      <c r="C275" s="199" t="s">
        <v>323</v>
      </c>
      <c r="D275" s="216"/>
      <c r="E275" s="130"/>
      <c r="F275" s="163"/>
    </row>
    <row r="276" spans="1:6" x14ac:dyDescent="0.25">
      <c r="A276" s="358"/>
      <c r="B276" s="361"/>
      <c r="C276" s="199" t="s">
        <v>324</v>
      </c>
      <c r="D276" s="216"/>
      <c r="E276" s="130"/>
      <c r="F276" s="163"/>
    </row>
    <row r="277" spans="1:6" x14ac:dyDescent="0.25">
      <c r="A277" s="358"/>
      <c r="B277" s="361"/>
      <c r="C277" s="199" t="s">
        <v>325</v>
      </c>
      <c r="D277" s="216"/>
      <c r="E277" s="130"/>
      <c r="F277" s="163"/>
    </row>
    <row r="278" spans="1:6" x14ac:dyDescent="0.25">
      <c r="A278" s="358"/>
      <c r="B278" s="361"/>
      <c r="C278" s="199" t="s">
        <v>326</v>
      </c>
      <c r="D278" s="216"/>
      <c r="E278" s="130"/>
      <c r="F278" s="163"/>
    </row>
    <row r="279" spans="1:6" ht="15.75" thickBot="1" x14ac:dyDescent="0.3">
      <c r="A279" s="363"/>
      <c r="B279" s="362"/>
      <c r="C279" s="237" t="s">
        <v>327</v>
      </c>
      <c r="D279" s="218"/>
      <c r="E279" s="164"/>
      <c r="F279" s="165"/>
    </row>
    <row r="280" spans="1:6" ht="44.25" customHeight="1" thickBot="1" x14ac:dyDescent="0.3">
      <c r="A280" s="263">
        <v>40</v>
      </c>
      <c r="B280" s="219" t="s">
        <v>328</v>
      </c>
      <c r="C280" s="212" t="s">
        <v>329</v>
      </c>
      <c r="D280" s="264"/>
      <c r="E280" s="168"/>
      <c r="F280" s="169"/>
    </row>
    <row r="281" spans="1:6" ht="15.75" thickBot="1" x14ac:dyDescent="0.3">
      <c r="A281" s="270">
        <v>41</v>
      </c>
      <c r="B281" s="419" t="s">
        <v>330</v>
      </c>
      <c r="C281" s="240" t="s">
        <v>331</v>
      </c>
      <c r="D281" s="178"/>
      <c r="E281" s="179"/>
      <c r="F281" s="180"/>
    </row>
    <row r="282" spans="1:6" x14ac:dyDescent="0.25">
      <c r="A282" s="357">
        <v>42</v>
      </c>
      <c r="B282" s="397" t="s">
        <v>332</v>
      </c>
      <c r="C282" s="197" t="s">
        <v>333</v>
      </c>
      <c r="D282" s="181"/>
      <c r="E282" s="161"/>
      <c r="F282" s="162"/>
    </row>
    <row r="283" spans="1:6" ht="26.25" thickBot="1" x14ac:dyDescent="0.3">
      <c r="A283" s="363"/>
      <c r="B283" s="399"/>
      <c r="C283" s="237" t="s">
        <v>334</v>
      </c>
      <c r="D283" s="176"/>
      <c r="E283" s="164"/>
      <c r="F283" s="165"/>
    </row>
    <row r="284" spans="1:6" x14ac:dyDescent="0.25">
      <c r="A284" s="182"/>
      <c r="B284" s="34"/>
      <c r="C284" s="34"/>
      <c r="D284" s="34"/>
      <c r="E284" s="183"/>
      <c r="F284" s="183"/>
    </row>
    <row r="285" spans="1:6" x14ac:dyDescent="0.25">
      <c r="A285" s="182"/>
      <c r="B285" s="34"/>
      <c r="C285" s="34"/>
      <c r="D285" s="34"/>
      <c r="E285" s="183"/>
      <c r="F285" s="183"/>
    </row>
    <row r="286" spans="1:6" x14ac:dyDescent="0.25">
      <c r="A286" s="182"/>
      <c r="B286" s="34"/>
      <c r="C286" s="34"/>
      <c r="D286" s="34"/>
      <c r="E286" s="183"/>
      <c r="F286" s="183"/>
    </row>
    <row r="287" spans="1:6" x14ac:dyDescent="0.25">
      <c r="A287" s="182"/>
      <c r="B287" s="34"/>
      <c r="C287" s="34"/>
      <c r="D287" s="34"/>
      <c r="E287" s="183"/>
      <c r="F287" s="183"/>
    </row>
    <row r="288" spans="1:6" x14ac:dyDescent="0.25">
      <c r="A288" s="182"/>
      <c r="B288" s="34"/>
      <c r="C288" s="34"/>
      <c r="D288" s="34"/>
      <c r="E288" s="183"/>
      <c r="F288" s="183"/>
    </row>
    <row r="289" spans="1:6" x14ac:dyDescent="0.25">
      <c r="A289" s="182"/>
      <c r="B289" s="34"/>
      <c r="C289" s="34"/>
      <c r="D289" s="34"/>
      <c r="E289" s="183"/>
      <c r="F289" s="183"/>
    </row>
    <row r="290" spans="1:6" x14ac:dyDescent="0.25">
      <c r="A290" s="182"/>
      <c r="B290" s="34"/>
      <c r="C290" s="34"/>
      <c r="D290" s="34"/>
      <c r="E290" s="183"/>
      <c r="F290" s="183"/>
    </row>
    <row r="291" spans="1:6" x14ac:dyDescent="0.25">
      <c r="A291" s="182"/>
      <c r="B291" s="34"/>
      <c r="C291" s="34"/>
      <c r="D291" s="34"/>
      <c r="E291" s="183"/>
      <c r="F291" s="183"/>
    </row>
    <row r="292" spans="1:6" x14ac:dyDescent="0.25">
      <c r="A292" s="170"/>
      <c r="B292" s="5"/>
      <c r="C292" s="5"/>
      <c r="D292" s="5"/>
    </row>
    <row r="293" spans="1:6" x14ac:dyDescent="0.25">
      <c r="A293" s="170"/>
      <c r="B293" s="5"/>
      <c r="C293" s="5"/>
      <c r="D293" s="5"/>
    </row>
    <row r="294" spans="1:6" x14ac:dyDescent="0.25">
      <c r="A294" s="170"/>
      <c r="B294" s="5"/>
      <c r="C294" s="5"/>
      <c r="D294" s="5"/>
    </row>
    <row r="295" spans="1:6" x14ac:dyDescent="0.25">
      <c r="A295" s="170"/>
      <c r="B295" s="5"/>
      <c r="C295" s="5"/>
      <c r="D295" s="5"/>
    </row>
    <row r="296" spans="1:6" x14ac:dyDescent="0.25">
      <c r="A296" s="170"/>
      <c r="B296" s="5"/>
      <c r="C296" s="5"/>
      <c r="D296" s="5"/>
    </row>
    <row r="297" spans="1:6" x14ac:dyDescent="0.25">
      <c r="A297" s="170"/>
      <c r="B297" s="5"/>
      <c r="C297" s="5"/>
      <c r="D297" s="5"/>
    </row>
    <row r="298" spans="1:6" x14ac:dyDescent="0.25">
      <c r="A298" s="170"/>
      <c r="B298" s="5"/>
      <c r="C298" s="5"/>
      <c r="D298" s="5"/>
    </row>
    <row r="299" spans="1:6" x14ac:dyDescent="0.25">
      <c r="A299" s="170"/>
      <c r="B299" s="5"/>
      <c r="C299" s="5"/>
      <c r="D299" s="5"/>
    </row>
    <row r="300" spans="1:6" x14ac:dyDescent="0.25">
      <c r="A300" s="170"/>
      <c r="B300" s="5"/>
      <c r="C300" s="5"/>
      <c r="D300" s="5"/>
    </row>
    <row r="301" spans="1:6" x14ac:dyDescent="0.25">
      <c r="A301" s="170"/>
      <c r="B301" s="5"/>
      <c r="C301" s="5"/>
      <c r="D301" s="5"/>
    </row>
    <row r="302" spans="1:6" x14ac:dyDescent="0.25">
      <c r="A302" s="170"/>
      <c r="B302" s="5"/>
      <c r="C302" s="5"/>
      <c r="D302" s="5"/>
    </row>
    <row r="303" spans="1:6" x14ac:dyDescent="0.25">
      <c r="A303" s="170"/>
      <c r="B303" s="5"/>
      <c r="C303" s="5"/>
      <c r="D303" s="5"/>
    </row>
    <row r="304" spans="1:6" x14ac:dyDescent="0.25">
      <c r="A304" s="170"/>
      <c r="B304" s="5"/>
      <c r="C304" s="5"/>
      <c r="D304" s="5"/>
    </row>
    <row r="305" spans="1:4" x14ac:dyDescent="0.25">
      <c r="A305" s="170"/>
      <c r="B305" s="5"/>
      <c r="C305" s="5"/>
      <c r="D305" s="5"/>
    </row>
    <row r="306" spans="1:4" x14ac:dyDescent="0.25">
      <c r="A306" s="170"/>
      <c r="B306" s="5"/>
      <c r="C306" s="5"/>
      <c r="D306" s="5"/>
    </row>
    <row r="307" spans="1:4" x14ac:dyDescent="0.25">
      <c r="A307" s="170"/>
      <c r="B307" s="5"/>
      <c r="C307" s="5"/>
      <c r="D307" s="5"/>
    </row>
    <row r="308" spans="1:4" x14ac:dyDescent="0.25">
      <c r="A308" s="170"/>
      <c r="B308" s="5"/>
      <c r="C308" s="5"/>
      <c r="D308" s="5"/>
    </row>
    <row r="309" spans="1:4" x14ac:dyDescent="0.25">
      <c r="A309" s="170"/>
      <c r="B309" s="5"/>
      <c r="C309" s="5"/>
      <c r="D309" s="5"/>
    </row>
    <row r="310" spans="1:4" x14ac:dyDescent="0.25">
      <c r="A310" s="170"/>
      <c r="B310" s="5"/>
      <c r="C310" s="5"/>
      <c r="D310" s="5"/>
    </row>
  </sheetData>
  <mergeCells count="64">
    <mergeCell ref="A268:A272"/>
    <mergeCell ref="B268:B272"/>
    <mergeCell ref="A273:A279"/>
    <mergeCell ref="B273:B279"/>
    <mergeCell ref="A282:A283"/>
    <mergeCell ref="B282:B283"/>
    <mergeCell ref="A255:A262"/>
    <mergeCell ref="B255:B262"/>
    <mergeCell ref="A263:A264"/>
    <mergeCell ref="B263:B264"/>
    <mergeCell ref="A265:A267"/>
    <mergeCell ref="B265:B267"/>
    <mergeCell ref="A205:A238"/>
    <mergeCell ref="B205:B238"/>
    <mergeCell ref="A239:A246"/>
    <mergeCell ref="B239:B246"/>
    <mergeCell ref="A247:A254"/>
    <mergeCell ref="B247:B254"/>
    <mergeCell ref="A188:A198"/>
    <mergeCell ref="B188:B198"/>
    <mergeCell ref="A199:A200"/>
    <mergeCell ref="B199:B200"/>
    <mergeCell ref="A201:A204"/>
    <mergeCell ref="B201:B204"/>
    <mergeCell ref="A171:A173"/>
    <mergeCell ref="B171:B173"/>
    <mergeCell ref="A174:A176"/>
    <mergeCell ref="B174:B176"/>
    <mergeCell ref="A177:A187"/>
    <mergeCell ref="B177:B187"/>
    <mergeCell ref="A138:A150"/>
    <mergeCell ref="B138:B150"/>
    <mergeCell ref="A151:A165"/>
    <mergeCell ref="B151:B165"/>
    <mergeCell ref="A166:A170"/>
    <mergeCell ref="B166:B170"/>
    <mergeCell ref="A120:A131"/>
    <mergeCell ref="B120:B131"/>
    <mergeCell ref="A132:A137"/>
    <mergeCell ref="B132:B137"/>
    <mergeCell ref="A84:A94"/>
    <mergeCell ref="B84:B94"/>
    <mergeCell ref="A95:A111"/>
    <mergeCell ref="B95:B111"/>
    <mergeCell ref="A113:A118"/>
    <mergeCell ref="B113:B118"/>
    <mergeCell ref="A49:A54"/>
    <mergeCell ref="B49:B54"/>
    <mergeCell ref="A55:A69"/>
    <mergeCell ref="B55:B69"/>
    <mergeCell ref="A70:A83"/>
    <mergeCell ref="B70:B83"/>
    <mergeCell ref="A30:A35"/>
    <mergeCell ref="B30:B35"/>
    <mergeCell ref="A36:A41"/>
    <mergeCell ref="B36:B41"/>
    <mergeCell ref="A43:A48"/>
    <mergeCell ref="B43:B48"/>
    <mergeCell ref="A10:A23"/>
    <mergeCell ref="B10:B23"/>
    <mergeCell ref="A24:A25"/>
    <mergeCell ref="B24:B25"/>
    <mergeCell ref="A26:A29"/>
    <mergeCell ref="B26:B29"/>
  </mergeCells>
  <pageMargins left="0.70866141732283472" right="0.70866141732283472" top="0.74803149606299213" bottom="0.74803149606299213"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workbookViewId="0">
      <selection activeCell="D23" sqref="D23"/>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'DESCRIPCION CANT Y VALOR TOTAL'!C10</f>
        <v>EQUIPO IP/MPLS PARA EDIFICIOS</v>
      </c>
      <c r="C5" s="313"/>
      <c r="D5" s="313"/>
      <c r="E5" s="313"/>
      <c r="F5" s="313"/>
      <c r="G5" s="315"/>
    </row>
    <row r="6" spans="1:7" x14ac:dyDescent="0.25">
      <c r="A6" s="64" t="s">
        <v>9</v>
      </c>
      <c r="B6" s="333" t="str">
        <f>'DESCRIPCION CANT Y VALOR TOTAL'!B10</f>
        <v>R06</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x14ac:dyDescent="0.25">
      <c r="A11" s="38" t="str">
        <f>B6</f>
        <v>R06</v>
      </c>
      <c r="B11" s="45" t="str">
        <f>B5</f>
        <v>EQUIPO IP/MPLS PARA EDIFICIOS</v>
      </c>
      <c r="C11" s="211">
        <f>'DESCRIPCION CANT Y VALOR TOTAL'!E10</f>
        <v>7</v>
      </c>
      <c r="D11" s="78"/>
      <c r="E11" s="20"/>
      <c r="F11" s="21">
        <v>1</v>
      </c>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c r="B27" s="61"/>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A4" sqref="A4:F4"/>
    </sheetView>
  </sheetViews>
  <sheetFormatPr baseColWidth="10" defaultRowHeight="15" x14ac:dyDescent="0.25"/>
  <cols>
    <col min="2" max="2" width="47" customWidth="1"/>
    <col min="3" max="3" width="31.85546875" bestFit="1" customWidth="1"/>
    <col min="5" max="5" width="15.7109375" bestFit="1" customWidth="1"/>
    <col min="6" max="6" width="22.5703125" customWidth="1"/>
  </cols>
  <sheetData>
    <row r="1" spans="1:6" x14ac:dyDescent="0.25">
      <c r="A1" s="123" t="s">
        <v>336</v>
      </c>
    </row>
    <row r="2" spans="1:6" x14ac:dyDescent="0.25">
      <c r="A2" s="138"/>
      <c r="B2" s="138"/>
      <c r="C2" s="138"/>
      <c r="D2" s="138"/>
      <c r="E2" s="138"/>
      <c r="F2" s="138"/>
    </row>
    <row r="3" spans="1:6" ht="15.75" thickBot="1" x14ac:dyDescent="0.3">
      <c r="A3" s="138"/>
      <c r="B3" s="138"/>
      <c r="C3" s="138"/>
      <c r="D3" s="138"/>
      <c r="E3" s="138"/>
      <c r="F3" s="138"/>
    </row>
    <row r="4" spans="1:6" ht="24.75" customHeight="1" thickBot="1" x14ac:dyDescent="0.3">
      <c r="A4" s="155" t="s">
        <v>78</v>
      </c>
      <c r="B4" s="155" t="s">
        <v>79</v>
      </c>
      <c r="C4" s="155" t="s">
        <v>82</v>
      </c>
      <c r="D4" s="155" t="s">
        <v>1</v>
      </c>
      <c r="E4" s="155" t="s">
        <v>80</v>
      </c>
      <c r="F4" s="155" t="s">
        <v>81</v>
      </c>
    </row>
    <row r="5" spans="1:6" ht="242.25" x14ac:dyDescent="0.25">
      <c r="A5" s="318">
        <v>1</v>
      </c>
      <c r="B5" s="397" t="s">
        <v>47</v>
      </c>
      <c r="C5" s="188" t="s">
        <v>501</v>
      </c>
      <c r="D5" s="145"/>
      <c r="E5" s="145"/>
      <c r="F5" s="189"/>
    </row>
    <row r="6" spans="1:6" ht="81.75" customHeight="1" x14ac:dyDescent="0.25">
      <c r="A6" s="319"/>
      <c r="B6" s="398"/>
      <c r="C6" s="187" t="s">
        <v>502</v>
      </c>
      <c r="D6" s="272"/>
      <c r="E6" s="272"/>
      <c r="F6" s="152"/>
    </row>
    <row r="7" spans="1:6" ht="102" x14ac:dyDescent="0.25">
      <c r="A7" s="319"/>
      <c r="B7" s="398"/>
      <c r="C7" s="187" t="s">
        <v>503</v>
      </c>
      <c r="D7" s="272"/>
      <c r="E7" s="272"/>
      <c r="F7" s="152"/>
    </row>
    <row r="8" spans="1:6" ht="89.25" x14ac:dyDescent="0.25">
      <c r="A8" s="319"/>
      <c r="B8" s="398"/>
      <c r="C8" s="187" t="s">
        <v>504</v>
      </c>
      <c r="D8" s="272"/>
      <c r="E8" s="272"/>
      <c r="F8" s="152"/>
    </row>
    <row r="9" spans="1:6" ht="191.25" x14ac:dyDescent="0.25">
      <c r="A9" s="319"/>
      <c r="B9" s="398"/>
      <c r="C9" s="187" t="s">
        <v>505</v>
      </c>
      <c r="D9" s="272"/>
      <c r="E9" s="272"/>
      <c r="F9" s="152"/>
    </row>
    <row r="10" spans="1:6" ht="63.75" x14ac:dyDescent="0.25">
      <c r="A10" s="319"/>
      <c r="B10" s="398"/>
      <c r="C10" s="187" t="s">
        <v>506</v>
      </c>
      <c r="D10" s="272"/>
      <c r="E10" s="272"/>
      <c r="F10" s="147"/>
    </row>
    <row r="11" spans="1:6" ht="89.25" customHeight="1" x14ac:dyDescent="0.25">
      <c r="A11" s="319"/>
      <c r="B11" s="398"/>
      <c r="C11" s="187" t="s">
        <v>507</v>
      </c>
      <c r="D11" s="272"/>
      <c r="E11" s="272"/>
      <c r="F11" s="147"/>
    </row>
    <row r="12" spans="1:6" ht="128.25" customHeight="1" x14ac:dyDescent="0.25">
      <c r="A12" s="319"/>
      <c r="B12" s="398"/>
      <c r="C12" s="187" t="s">
        <v>508</v>
      </c>
      <c r="D12" s="272"/>
      <c r="E12" s="272"/>
      <c r="F12" s="147"/>
    </row>
    <row r="13" spans="1:6" ht="153" x14ac:dyDescent="0.25">
      <c r="A13" s="319"/>
      <c r="B13" s="398"/>
      <c r="C13" s="187" t="s">
        <v>509</v>
      </c>
      <c r="D13" s="272"/>
      <c r="E13" s="272"/>
      <c r="F13" s="147"/>
    </row>
    <row r="14" spans="1:6" ht="86.25" customHeight="1" thickBot="1" x14ac:dyDescent="0.3">
      <c r="A14" s="365"/>
      <c r="B14" s="399"/>
      <c r="C14" s="190" t="s">
        <v>510</v>
      </c>
      <c r="D14" s="148"/>
      <c r="E14" s="148"/>
      <c r="F14" s="149"/>
    </row>
    <row r="15" spans="1:6" s="183" customFormat="1" x14ac:dyDescent="0.25">
      <c r="A15" s="195"/>
      <c r="B15" s="184"/>
      <c r="C15" s="184"/>
      <c r="D15" s="184"/>
      <c r="E15" s="184"/>
      <c r="F15" s="184"/>
    </row>
    <row r="16" spans="1:6" s="183" customFormat="1" x14ac:dyDescent="0.25">
      <c r="A16" s="195"/>
      <c r="B16" s="184"/>
      <c r="C16" s="184"/>
      <c r="D16" s="184"/>
      <c r="E16" s="184"/>
      <c r="F16" s="184"/>
    </row>
    <row r="17" spans="1:6" s="183" customFormat="1" x14ac:dyDescent="0.25">
      <c r="A17" s="195"/>
      <c r="B17" s="184"/>
      <c r="C17" s="184"/>
      <c r="D17" s="184"/>
      <c r="E17" s="184"/>
      <c r="F17" s="184"/>
    </row>
    <row r="18" spans="1:6" s="183" customFormat="1" x14ac:dyDescent="0.25">
      <c r="A18" s="195"/>
      <c r="B18" s="184"/>
      <c r="C18" s="184"/>
      <c r="D18" s="184"/>
      <c r="E18" s="184"/>
      <c r="F18" s="184"/>
    </row>
  </sheetData>
  <mergeCells count="2">
    <mergeCell ref="B5:B14"/>
    <mergeCell ref="A5:A14"/>
  </mergeCells>
  <pageMargins left="0.70866141732283472" right="0.70866141732283472" top="0.74803149606299213" bottom="0.7480314960629921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7" workbookViewId="0">
      <selection activeCell="E21" sqref="E21"/>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RUBROS'!C13</f>
        <v>PLAN DE IMPLEMENTACIÓN Y PUESTA EN MARCHA</v>
      </c>
      <c r="C5" s="313"/>
      <c r="D5" s="313"/>
      <c r="E5" s="313"/>
      <c r="F5" s="313"/>
      <c r="G5" s="315"/>
    </row>
    <row r="6" spans="1:7" x14ac:dyDescent="0.25">
      <c r="A6" s="64" t="s">
        <v>9</v>
      </c>
      <c r="B6" s="333" t="str">
        <f>'RESUMEN RUBROS'!B13</f>
        <v>R07</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x14ac:dyDescent="0.25">
      <c r="A11" s="38"/>
      <c r="B11" s="45"/>
      <c r="C11" s="13"/>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ht="25.5" x14ac:dyDescent="0.25">
      <c r="A27" s="51" t="str">
        <f>B6</f>
        <v>R07</v>
      </c>
      <c r="B27" s="52" t="str">
        <f>B5</f>
        <v>PLAN DE IMPLEMENTACIÓN Y PUESTA EN MARCHA</v>
      </c>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70" zoomScaleNormal="70" workbookViewId="0">
      <selection activeCell="A4" sqref="A4:F4"/>
    </sheetView>
  </sheetViews>
  <sheetFormatPr baseColWidth="10" defaultRowHeight="15" x14ac:dyDescent="0.25"/>
  <cols>
    <col min="2" max="2" width="47" customWidth="1"/>
    <col min="3" max="3" width="44.5703125" customWidth="1"/>
    <col min="4" max="4" width="14" bestFit="1" customWidth="1"/>
    <col min="5" max="5" width="21.42578125" bestFit="1" customWidth="1"/>
    <col min="6" max="6" width="23.140625" bestFit="1" customWidth="1"/>
  </cols>
  <sheetData>
    <row r="1" spans="1:6" x14ac:dyDescent="0.25">
      <c r="A1" s="196" t="s">
        <v>337</v>
      </c>
    </row>
    <row r="2" spans="1:6" x14ac:dyDescent="0.25">
      <c r="A2" s="138"/>
      <c r="B2" s="138"/>
      <c r="C2" s="138"/>
      <c r="D2" s="138"/>
      <c r="E2" s="138"/>
      <c r="F2" s="138"/>
    </row>
    <row r="3" spans="1:6" ht="15.75" thickBot="1" x14ac:dyDescent="0.3">
      <c r="A3" s="138"/>
      <c r="B3" s="138"/>
      <c r="C3" s="138"/>
      <c r="D3" s="138"/>
      <c r="E3" s="138"/>
      <c r="F3" s="138"/>
    </row>
    <row r="4" spans="1:6" ht="24.75" customHeight="1" thickBot="1" x14ac:dyDescent="0.3">
      <c r="A4" s="155" t="s">
        <v>78</v>
      </c>
      <c r="B4" s="155" t="s">
        <v>79</v>
      </c>
      <c r="C4" s="155" t="s">
        <v>82</v>
      </c>
      <c r="D4" s="155" t="s">
        <v>1</v>
      </c>
      <c r="E4" s="155" t="s">
        <v>80</v>
      </c>
      <c r="F4" s="155" t="s">
        <v>81</v>
      </c>
    </row>
    <row r="5" spans="1:6" ht="84.75" customHeight="1" x14ac:dyDescent="0.25">
      <c r="A5" s="410">
        <v>1</v>
      </c>
      <c r="B5" s="431" t="s">
        <v>47</v>
      </c>
      <c r="C5" s="188" t="s">
        <v>511</v>
      </c>
      <c r="D5" s="197"/>
      <c r="E5" s="197"/>
      <c r="F5" s="198"/>
    </row>
    <row r="6" spans="1:6" ht="111" customHeight="1" x14ac:dyDescent="0.25">
      <c r="A6" s="434"/>
      <c r="B6" s="433"/>
      <c r="C6" s="187" t="s">
        <v>512</v>
      </c>
      <c r="D6" s="199"/>
      <c r="E6" s="199"/>
      <c r="F6" s="200"/>
    </row>
    <row r="7" spans="1:6" ht="108" customHeight="1" x14ac:dyDescent="0.25">
      <c r="A7" s="434"/>
      <c r="B7" s="433"/>
      <c r="C7" s="187" t="s">
        <v>513</v>
      </c>
      <c r="D7" s="199"/>
      <c r="E7" s="199"/>
      <c r="F7" s="200"/>
    </row>
    <row r="8" spans="1:6" ht="69" customHeight="1" x14ac:dyDescent="0.25">
      <c r="A8" s="434"/>
      <c r="B8" s="433"/>
      <c r="C8" s="187" t="s">
        <v>514</v>
      </c>
      <c r="D8" s="199"/>
      <c r="E8" s="199"/>
      <c r="F8" s="200"/>
    </row>
    <row r="9" spans="1:6" ht="391.5" customHeight="1" x14ac:dyDescent="0.25">
      <c r="A9" s="434"/>
      <c r="B9" s="433"/>
      <c r="C9" s="187" t="s">
        <v>515</v>
      </c>
      <c r="D9" s="199"/>
      <c r="E9" s="199"/>
      <c r="F9" s="200"/>
    </row>
    <row r="10" spans="1:6" s="183" customFormat="1" ht="146.25" customHeight="1" x14ac:dyDescent="0.25">
      <c r="A10" s="434"/>
      <c r="B10" s="433"/>
      <c r="C10" s="272" t="s">
        <v>524</v>
      </c>
      <c r="D10" s="272"/>
      <c r="E10" s="272"/>
      <c r="F10" s="147"/>
    </row>
    <row r="11" spans="1:6" s="183" customFormat="1" ht="300" customHeight="1" x14ac:dyDescent="0.25">
      <c r="A11" s="434"/>
      <c r="B11" s="433"/>
      <c r="C11" s="272" t="s">
        <v>525</v>
      </c>
      <c r="D11" s="272"/>
      <c r="E11" s="272"/>
      <c r="F11" s="147"/>
    </row>
    <row r="12" spans="1:6" s="183" customFormat="1" ht="104.25" customHeight="1" x14ac:dyDescent="0.25">
      <c r="A12" s="434"/>
      <c r="B12" s="433"/>
      <c r="C12" s="272" t="s">
        <v>516</v>
      </c>
      <c r="D12" s="272"/>
      <c r="E12" s="272"/>
      <c r="F12" s="147"/>
    </row>
    <row r="13" spans="1:6" s="183" customFormat="1" ht="133.5" customHeight="1" x14ac:dyDescent="0.25">
      <c r="A13" s="434"/>
      <c r="B13" s="433"/>
      <c r="C13" s="435" t="s">
        <v>517</v>
      </c>
      <c r="D13" s="272"/>
      <c r="E13" s="272"/>
      <c r="F13" s="147"/>
    </row>
    <row r="14" spans="1:6" s="183" customFormat="1" ht="216.75" customHeight="1" x14ac:dyDescent="0.25">
      <c r="A14" s="434"/>
      <c r="B14" s="433"/>
      <c r="C14" s="435" t="s">
        <v>518</v>
      </c>
      <c r="D14" s="272"/>
      <c r="E14" s="272"/>
      <c r="F14" s="147"/>
    </row>
    <row r="15" spans="1:6" s="183" customFormat="1" ht="127.5" customHeight="1" x14ac:dyDescent="0.25">
      <c r="A15" s="434"/>
      <c r="B15" s="433"/>
      <c r="C15" s="435" t="s">
        <v>519</v>
      </c>
      <c r="D15" s="272"/>
      <c r="E15" s="272"/>
      <c r="F15" s="147"/>
    </row>
    <row r="16" spans="1:6" s="183" customFormat="1" ht="126.75" customHeight="1" x14ac:dyDescent="0.25">
      <c r="A16" s="434"/>
      <c r="B16" s="433"/>
      <c r="C16" s="435" t="s">
        <v>338</v>
      </c>
      <c r="D16" s="272"/>
      <c r="E16" s="272"/>
      <c r="F16" s="147"/>
    </row>
    <row r="17" spans="1:6" s="183" customFormat="1" ht="98.25" customHeight="1" x14ac:dyDescent="0.25">
      <c r="A17" s="434"/>
      <c r="B17" s="433"/>
      <c r="C17" s="435" t="s">
        <v>339</v>
      </c>
      <c r="D17" s="272"/>
      <c r="E17" s="272"/>
      <c r="F17" s="147"/>
    </row>
    <row r="18" spans="1:6" s="183" customFormat="1" ht="265.5" customHeight="1" x14ac:dyDescent="0.25">
      <c r="A18" s="434"/>
      <c r="B18" s="433"/>
      <c r="C18" s="435" t="s">
        <v>520</v>
      </c>
      <c r="D18" s="272"/>
      <c r="E18" s="272"/>
      <c r="F18" s="147"/>
    </row>
    <row r="19" spans="1:6" s="183" customFormat="1" ht="98.25" customHeight="1" x14ac:dyDescent="0.25">
      <c r="A19" s="434"/>
      <c r="B19" s="433"/>
      <c r="C19" s="272" t="s">
        <v>521</v>
      </c>
      <c r="D19" s="272"/>
      <c r="E19" s="272"/>
      <c r="F19" s="147"/>
    </row>
    <row r="20" spans="1:6" s="183" customFormat="1" ht="107.25" customHeight="1" x14ac:dyDescent="0.25">
      <c r="A20" s="434"/>
      <c r="B20" s="433"/>
      <c r="C20" s="272" t="s">
        <v>522</v>
      </c>
      <c r="D20" s="272"/>
      <c r="E20" s="272"/>
      <c r="F20" s="147"/>
    </row>
    <row r="21" spans="1:6" s="183" customFormat="1" ht="292.5" customHeight="1" x14ac:dyDescent="0.25">
      <c r="A21" s="434"/>
      <c r="B21" s="433"/>
      <c r="C21" s="272" t="s">
        <v>526</v>
      </c>
      <c r="D21" s="272"/>
      <c r="E21" s="272"/>
      <c r="F21" s="147"/>
    </row>
    <row r="22" spans="1:6" s="183" customFormat="1" ht="126.75" customHeight="1" x14ac:dyDescent="0.25">
      <c r="A22" s="434"/>
      <c r="B22" s="433"/>
      <c r="C22" s="272" t="s">
        <v>523</v>
      </c>
      <c r="D22" s="272"/>
      <c r="E22" s="272"/>
      <c r="F22" s="147"/>
    </row>
    <row r="23" spans="1:6" s="183" customFormat="1" ht="90.75" customHeight="1" thickBot="1" x14ac:dyDescent="0.3">
      <c r="A23" s="411"/>
      <c r="B23" s="432"/>
      <c r="C23" s="148" t="s">
        <v>510</v>
      </c>
      <c r="D23" s="148"/>
      <c r="E23" s="148"/>
      <c r="F23" s="149"/>
    </row>
  </sheetData>
  <mergeCells count="2">
    <mergeCell ref="B5:B23"/>
    <mergeCell ref="A5:A23"/>
  </mergeCells>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19" workbookViewId="0">
      <selection activeCell="G19" sqref="G19"/>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RUBROS'!C14</f>
        <v>CONSTRUCCIÓN DE RED DE COMUNICACIONES</v>
      </c>
      <c r="C5" s="313"/>
      <c r="D5" s="313"/>
      <c r="E5" s="313"/>
      <c r="F5" s="313"/>
      <c r="G5" s="315"/>
    </row>
    <row r="6" spans="1:7" x14ac:dyDescent="0.25">
      <c r="A6" s="64" t="s">
        <v>9</v>
      </c>
      <c r="B6" s="333" t="str">
        <f>'RESUMEN RUBROS'!B14</f>
        <v>R08</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ht="27.75" customHeight="1" x14ac:dyDescent="0.25">
      <c r="A11" s="38"/>
      <c r="B11" s="45"/>
      <c r="C11" s="13"/>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ht="25.5" x14ac:dyDescent="0.25">
      <c r="A27" s="51" t="str">
        <f>B6</f>
        <v>R08</v>
      </c>
      <c r="B27" s="52" t="str">
        <f>B5</f>
        <v>CONSTRUCCIÓN DE RED DE COMUNICACIONES</v>
      </c>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zoomScaleNormal="100" workbookViewId="0">
      <selection activeCell="H6" sqref="H6"/>
    </sheetView>
  </sheetViews>
  <sheetFormatPr baseColWidth="10" defaultRowHeight="15" x14ac:dyDescent="0.25"/>
  <cols>
    <col min="2" max="2" width="47" customWidth="1"/>
    <col min="3" max="3" width="31.85546875" bestFit="1" customWidth="1"/>
    <col min="5" max="5" width="15.7109375" bestFit="1" customWidth="1"/>
    <col min="6" max="6" width="22.5703125" customWidth="1"/>
  </cols>
  <sheetData>
    <row r="1" spans="1:7" x14ac:dyDescent="0.25">
      <c r="A1" s="196" t="s">
        <v>485</v>
      </c>
    </row>
    <row r="2" spans="1:7" x14ac:dyDescent="0.25">
      <c r="A2" s="138"/>
      <c r="B2" s="138"/>
      <c r="C2" s="138"/>
      <c r="D2" s="138"/>
      <c r="E2" s="138"/>
      <c r="F2" s="138"/>
    </row>
    <row r="3" spans="1:7" ht="15.75" thickBot="1" x14ac:dyDescent="0.3">
      <c r="A3" s="138"/>
      <c r="B3" s="138"/>
      <c r="C3" s="138"/>
      <c r="D3" s="138"/>
      <c r="E3" s="138"/>
      <c r="F3" s="138"/>
    </row>
    <row r="4" spans="1:7" ht="24.75" customHeight="1" thickBot="1" x14ac:dyDescent="0.3">
      <c r="A4" s="155" t="s">
        <v>78</v>
      </c>
      <c r="B4" s="155" t="s">
        <v>79</v>
      </c>
      <c r="C4" s="155" t="s">
        <v>82</v>
      </c>
      <c r="D4" s="155" t="s">
        <v>1</v>
      </c>
      <c r="E4" s="155" t="s">
        <v>80</v>
      </c>
      <c r="F4" s="155" t="s">
        <v>81</v>
      </c>
      <c r="G4" s="203"/>
    </row>
    <row r="5" spans="1:7" ht="119.25" customHeight="1" x14ac:dyDescent="0.25">
      <c r="A5" s="400">
        <v>1</v>
      </c>
      <c r="B5" s="403" t="s">
        <v>47</v>
      </c>
      <c r="C5" s="188" t="s">
        <v>527</v>
      </c>
      <c r="D5" s="197"/>
      <c r="E5" s="197"/>
      <c r="F5" s="198"/>
      <c r="G5" s="203"/>
    </row>
    <row r="6" spans="1:7" ht="112.5" customHeight="1" x14ac:dyDescent="0.25">
      <c r="A6" s="401"/>
      <c r="B6" s="404"/>
      <c r="C6" s="187" t="s">
        <v>528</v>
      </c>
      <c r="D6" s="199"/>
      <c r="E6" s="199"/>
      <c r="F6" s="200"/>
      <c r="G6" s="203"/>
    </row>
    <row r="7" spans="1:7" ht="89.25" customHeight="1" x14ac:dyDescent="0.25">
      <c r="A7" s="401"/>
      <c r="B7" s="404"/>
      <c r="C7" s="187" t="s">
        <v>529</v>
      </c>
      <c r="D7" s="199"/>
      <c r="E7" s="199"/>
      <c r="F7" s="200"/>
      <c r="G7" s="203"/>
    </row>
    <row r="8" spans="1:7" ht="84.75" customHeight="1" thickBot="1" x14ac:dyDescent="0.3">
      <c r="A8" s="402"/>
      <c r="B8" s="405"/>
      <c r="C8" s="190" t="s">
        <v>510</v>
      </c>
      <c r="D8" s="237"/>
      <c r="E8" s="237"/>
      <c r="F8" s="238"/>
      <c r="G8" s="203"/>
    </row>
    <row r="9" spans="1:7" s="183" customFormat="1" x14ac:dyDescent="0.25">
      <c r="A9" s="195"/>
      <c r="B9" s="184"/>
      <c r="C9" s="184"/>
      <c r="D9" s="184"/>
      <c r="E9" s="184"/>
      <c r="F9" s="184"/>
    </row>
    <row r="10" spans="1:7" s="183" customFormat="1" x14ac:dyDescent="0.25">
      <c r="A10" s="195"/>
      <c r="B10" s="184"/>
      <c r="C10" s="184"/>
      <c r="D10" s="184"/>
      <c r="E10" s="184"/>
      <c r="F10" s="184"/>
    </row>
    <row r="11" spans="1:7" s="183" customFormat="1" x14ac:dyDescent="0.25">
      <c r="A11" s="195"/>
      <c r="B11" s="184"/>
      <c r="C11" s="184"/>
      <c r="D11" s="184"/>
      <c r="E11" s="184"/>
      <c r="F11" s="184"/>
    </row>
    <row r="12" spans="1:7" s="183" customFormat="1" x14ac:dyDescent="0.25">
      <c r="A12" s="195"/>
      <c r="B12" s="184"/>
      <c r="C12" s="184"/>
      <c r="D12" s="184"/>
      <c r="E12" s="184"/>
      <c r="F12" s="184"/>
    </row>
    <row r="13" spans="1:7" s="183" customFormat="1" x14ac:dyDescent="0.25">
      <c r="A13" s="195"/>
      <c r="B13" s="184"/>
      <c r="C13" s="184"/>
      <c r="D13" s="184"/>
      <c r="E13" s="184"/>
      <c r="F13" s="184"/>
    </row>
    <row r="14" spans="1:7" s="183" customFormat="1" x14ac:dyDescent="0.25">
      <c r="A14" s="195"/>
      <c r="B14" s="184"/>
      <c r="C14" s="184"/>
      <c r="D14" s="184"/>
      <c r="E14" s="184"/>
      <c r="F14" s="184"/>
    </row>
    <row r="15" spans="1:7" s="183" customFormat="1" x14ac:dyDescent="0.25">
      <c r="A15" s="195"/>
      <c r="B15" s="184"/>
      <c r="C15" s="184"/>
      <c r="D15" s="184"/>
      <c r="E15" s="184"/>
      <c r="F15" s="184"/>
    </row>
    <row r="16" spans="1:7" s="183" customFormat="1" x14ac:dyDescent="0.25">
      <c r="A16" s="195"/>
      <c r="B16" s="184"/>
      <c r="C16" s="184"/>
      <c r="D16" s="184"/>
      <c r="E16" s="184"/>
      <c r="F16" s="184"/>
    </row>
    <row r="17" spans="1:6" s="183" customFormat="1" x14ac:dyDescent="0.25">
      <c r="A17" s="195"/>
      <c r="B17" s="184"/>
      <c r="C17" s="184"/>
      <c r="D17" s="184"/>
      <c r="E17" s="184"/>
      <c r="F17" s="184"/>
    </row>
    <row r="18" spans="1:6" s="183" customFormat="1" x14ac:dyDescent="0.25">
      <c r="A18" s="195"/>
      <c r="B18" s="184"/>
      <c r="C18" s="184"/>
      <c r="D18" s="184"/>
      <c r="E18" s="184"/>
      <c r="F18" s="184"/>
    </row>
    <row r="19" spans="1:6" s="183" customFormat="1" x14ac:dyDescent="0.25">
      <c r="A19" s="195"/>
      <c r="B19" s="184"/>
      <c r="C19" s="184"/>
      <c r="D19" s="184"/>
      <c r="E19" s="184"/>
      <c r="F19" s="184"/>
    </row>
    <row r="20" spans="1:6" s="183" customFormat="1" x14ac:dyDescent="0.25">
      <c r="A20" s="195"/>
      <c r="B20" s="184"/>
      <c r="C20" s="184"/>
      <c r="D20" s="184"/>
      <c r="E20" s="184"/>
      <c r="F20" s="184"/>
    </row>
    <row r="21" spans="1:6" s="183" customFormat="1" x14ac:dyDescent="0.25">
      <c r="A21" s="195"/>
      <c r="B21" s="184"/>
      <c r="C21" s="184"/>
      <c r="D21" s="184"/>
      <c r="E21" s="184"/>
      <c r="F21" s="184"/>
    </row>
    <row r="22" spans="1:6" s="183" customFormat="1" x14ac:dyDescent="0.25">
      <c r="A22" s="195"/>
      <c r="B22" s="184"/>
      <c r="C22" s="184"/>
      <c r="D22" s="184"/>
      <c r="E22" s="184"/>
      <c r="F22" s="184"/>
    </row>
    <row r="23" spans="1:6" s="183" customFormat="1" x14ac:dyDescent="0.25">
      <c r="A23" s="195"/>
      <c r="B23" s="184"/>
      <c r="C23" s="184"/>
      <c r="D23" s="184"/>
      <c r="E23" s="184"/>
      <c r="F23" s="184"/>
    </row>
    <row r="24" spans="1:6" s="183" customFormat="1" x14ac:dyDescent="0.25">
      <c r="A24" s="195"/>
      <c r="B24" s="184"/>
      <c r="C24" s="184"/>
      <c r="D24" s="184"/>
      <c r="E24" s="184"/>
      <c r="F24" s="184"/>
    </row>
    <row r="25" spans="1:6" s="183" customFormat="1" x14ac:dyDescent="0.25">
      <c r="A25" s="195"/>
      <c r="B25" s="184"/>
      <c r="C25" s="184"/>
      <c r="D25" s="184"/>
      <c r="E25" s="184"/>
      <c r="F25" s="184"/>
    </row>
    <row r="26" spans="1:6" s="183" customFormat="1" x14ac:dyDescent="0.25">
      <c r="A26" s="195"/>
      <c r="B26" s="184"/>
      <c r="C26" s="184"/>
      <c r="D26" s="184"/>
      <c r="E26" s="184"/>
      <c r="F26" s="184"/>
    </row>
    <row r="27" spans="1:6" s="183" customFormat="1" x14ac:dyDescent="0.25">
      <c r="A27" s="195"/>
      <c r="B27" s="184"/>
      <c r="C27" s="184"/>
      <c r="D27" s="184"/>
      <c r="E27" s="184"/>
      <c r="F27" s="184"/>
    </row>
    <row r="28" spans="1:6" s="183" customFormat="1" x14ac:dyDescent="0.25">
      <c r="A28" s="195"/>
      <c r="B28" s="184"/>
      <c r="C28" s="184"/>
      <c r="D28" s="184"/>
      <c r="E28" s="184"/>
      <c r="F28" s="184"/>
    </row>
    <row r="29" spans="1:6" s="183" customFormat="1" x14ac:dyDescent="0.25">
      <c r="A29" s="195"/>
      <c r="B29" s="184"/>
      <c r="C29" s="184"/>
      <c r="D29" s="184"/>
      <c r="E29" s="184"/>
      <c r="F29" s="184"/>
    </row>
    <row r="30" spans="1:6" s="183" customFormat="1" x14ac:dyDescent="0.25">
      <c r="A30" s="195"/>
      <c r="B30" s="184"/>
      <c r="C30" s="184"/>
      <c r="D30" s="184"/>
      <c r="E30" s="184"/>
      <c r="F30" s="184"/>
    </row>
    <row r="31" spans="1:6" s="183" customFormat="1" x14ac:dyDescent="0.25">
      <c r="A31" s="195"/>
      <c r="B31" s="184"/>
      <c r="C31" s="184"/>
      <c r="D31" s="184"/>
      <c r="E31" s="184"/>
      <c r="F31" s="184"/>
    </row>
    <row r="32" spans="1:6" s="183" customFormat="1" x14ac:dyDescent="0.25">
      <c r="A32" s="195"/>
      <c r="B32" s="184"/>
      <c r="C32" s="184"/>
      <c r="D32" s="184"/>
      <c r="E32" s="184"/>
      <c r="F32" s="184"/>
    </row>
    <row r="33" spans="1:6" s="183" customFormat="1" x14ac:dyDescent="0.25">
      <c r="A33" s="195"/>
      <c r="B33" s="184"/>
      <c r="C33" s="184"/>
      <c r="D33" s="184"/>
      <c r="E33" s="184"/>
      <c r="F33" s="184"/>
    </row>
    <row r="34" spans="1:6" s="183" customFormat="1" x14ac:dyDescent="0.25">
      <c r="A34" s="195"/>
      <c r="B34" s="184"/>
      <c r="C34" s="184"/>
      <c r="D34" s="184"/>
      <c r="E34" s="184"/>
      <c r="F34" s="184"/>
    </row>
    <row r="35" spans="1:6" s="183" customFormat="1" x14ac:dyDescent="0.25">
      <c r="A35" s="195"/>
      <c r="B35" s="184"/>
      <c r="C35" s="184"/>
      <c r="D35" s="184"/>
      <c r="E35" s="184"/>
      <c r="F35" s="184"/>
    </row>
    <row r="36" spans="1:6" s="183" customFormat="1" x14ac:dyDescent="0.25">
      <c r="A36" s="195"/>
      <c r="B36" s="184"/>
      <c r="C36" s="184"/>
      <c r="D36" s="184"/>
      <c r="E36" s="184"/>
      <c r="F36" s="184"/>
    </row>
    <row r="37" spans="1:6" s="183" customFormat="1" x14ac:dyDescent="0.25">
      <c r="A37" s="195"/>
      <c r="B37" s="184"/>
      <c r="C37" s="184"/>
      <c r="D37" s="184"/>
      <c r="E37" s="184"/>
      <c r="F37" s="184"/>
    </row>
    <row r="38" spans="1:6" s="183" customFormat="1" x14ac:dyDescent="0.25">
      <c r="A38" s="195"/>
      <c r="B38" s="184"/>
      <c r="C38" s="184"/>
      <c r="D38" s="184"/>
      <c r="E38" s="184"/>
      <c r="F38" s="184"/>
    </row>
  </sheetData>
  <mergeCells count="2">
    <mergeCell ref="A5:A8"/>
    <mergeCell ref="B5:B8"/>
  </mergeCells>
  <pageMargins left="0.70866141732283472" right="0.70866141732283472" top="0.74803149606299213" bottom="0.74803149606299213"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7" workbookViewId="0">
      <selection activeCell="B5" sqref="B5:G5"/>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RUBROS'!C15</f>
        <v>DOCUMENTACIÓN POST IMPLEMENTACIÓN</v>
      </c>
      <c r="C5" s="313"/>
      <c r="D5" s="313"/>
      <c r="E5" s="313"/>
      <c r="F5" s="313"/>
      <c r="G5" s="315"/>
    </row>
    <row r="6" spans="1:7" x14ac:dyDescent="0.25">
      <c r="A6" s="64" t="s">
        <v>9</v>
      </c>
      <c r="B6" s="333" t="str">
        <f>'RESUMEN RUBROS'!B15</f>
        <v>R09</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ht="26.25" customHeight="1" x14ac:dyDescent="0.25">
      <c r="A11" s="38"/>
      <c r="B11" s="45"/>
      <c r="C11" s="13"/>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ht="25.5" x14ac:dyDescent="0.25">
      <c r="A27" s="51" t="str">
        <f>B6</f>
        <v>R09</v>
      </c>
      <c r="B27" s="52" t="str">
        <f>B5</f>
        <v>DOCUMENTACIÓN POST IMPLEMENTACIÓN</v>
      </c>
      <c r="C27" s="38">
        <v>1</v>
      </c>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70" zoomScaleNormal="70" workbookViewId="0">
      <selection activeCell="H13" sqref="H13"/>
    </sheetView>
  </sheetViews>
  <sheetFormatPr baseColWidth="10" defaultRowHeight="15" x14ac:dyDescent="0.25"/>
  <cols>
    <col min="2" max="2" width="54.85546875" customWidth="1"/>
    <col min="3" max="3" width="69.140625" customWidth="1"/>
    <col min="4" max="4" width="14" bestFit="1" customWidth="1"/>
    <col min="5" max="5" width="21.42578125" bestFit="1" customWidth="1"/>
    <col min="6" max="6" width="23.140625" bestFit="1" customWidth="1"/>
  </cols>
  <sheetData>
    <row r="1" spans="1:6" x14ac:dyDescent="0.25">
      <c r="A1" s="196" t="s">
        <v>486</v>
      </c>
    </row>
    <row r="2" spans="1:6" x14ac:dyDescent="0.25">
      <c r="A2" s="138"/>
      <c r="B2" s="138"/>
      <c r="C2" s="138"/>
      <c r="D2" s="138"/>
      <c r="E2" s="138"/>
      <c r="F2" s="138"/>
    </row>
    <row r="3" spans="1:6" ht="15.75" thickBot="1" x14ac:dyDescent="0.3">
      <c r="A3" s="138"/>
      <c r="B3" s="138"/>
      <c r="C3" s="138"/>
      <c r="D3" s="138"/>
      <c r="E3" s="138"/>
      <c r="F3" s="138"/>
    </row>
    <row r="4" spans="1:6" ht="24.75" customHeight="1" thickBot="1" x14ac:dyDescent="0.3">
      <c r="A4" s="186" t="s">
        <v>78</v>
      </c>
      <c r="B4" s="186" t="s">
        <v>79</v>
      </c>
      <c r="C4" s="186" t="s">
        <v>82</v>
      </c>
      <c r="D4" s="186" t="s">
        <v>1</v>
      </c>
      <c r="E4" s="186" t="s">
        <v>80</v>
      </c>
      <c r="F4" s="186" t="s">
        <v>81</v>
      </c>
    </row>
    <row r="5" spans="1:6" ht="24.75" customHeight="1" x14ac:dyDescent="0.25">
      <c r="A5" s="222">
        <v>1</v>
      </c>
      <c r="B5" s="224" t="s">
        <v>346</v>
      </c>
      <c r="C5" s="438" t="s">
        <v>532</v>
      </c>
      <c r="D5" s="221"/>
      <c r="E5" s="221"/>
      <c r="F5" s="223"/>
    </row>
    <row r="6" spans="1:6" ht="24.75" customHeight="1" x14ac:dyDescent="0.25">
      <c r="A6" s="215">
        <v>2</v>
      </c>
      <c r="B6" s="214" t="s">
        <v>347</v>
      </c>
      <c r="C6" s="213" t="s">
        <v>530</v>
      </c>
      <c r="D6" s="118"/>
      <c r="E6" s="118"/>
      <c r="F6" s="207"/>
    </row>
    <row r="7" spans="1:6" ht="24.75" customHeight="1" thickBot="1" x14ac:dyDescent="0.3">
      <c r="A7" s="226">
        <v>3</v>
      </c>
      <c r="B7" s="227" t="s">
        <v>348</v>
      </c>
      <c r="C7" s="228" t="s">
        <v>531</v>
      </c>
      <c r="D7" s="229"/>
      <c r="E7" s="229"/>
      <c r="F7" s="230"/>
    </row>
    <row r="8" spans="1:6" ht="111.75" customHeight="1" x14ac:dyDescent="0.25">
      <c r="A8" s="408">
        <v>4</v>
      </c>
      <c r="B8" s="406" t="s">
        <v>47</v>
      </c>
      <c r="C8" s="188" t="s">
        <v>533</v>
      </c>
      <c r="D8" s="205"/>
      <c r="E8" s="205"/>
      <c r="F8" s="206"/>
    </row>
    <row r="9" spans="1:6" ht="93" customHeight="1" x14ac:dyDescent="0.25">
      <c r="A9" s="409"/>
      <c r="B9" s="407"/>
      <c r="C9" s="187" t="s">
        <v>349</v>
      </c>
      <c r="D9" s="118"/>
      <c r="E9" s="118"/>
      <c r="F9" s="207"/>
    </row>
    <row r="10" spans="1:6" ht="53.25" customHeight="1" x14ac:dyDescent="0.25">
      <c r="A10" s="409"/>
      <c r="B10" s="407"/>
      <c r="C10" s="187" t="s">
        <v>350</v>
      </c>
      <c r="D10" s="118"/>
      <c r="E10" s="118"/>
      <c r="F10" s="207"/>
    </row>
    <row r="11" spans="1:6" ht="78.75" customHeight="1" x14ac:dyDescent="0.25">
      <c r="A11" s="436"/>
      <c r="B11" s="437"/>
      <c r="C11" s="192" t="s">
        <v>534</v>
      </c>
      <c r="D11" s="229"/>
      <c r="E11" s="229"/>
      <c r="F11" s="230"/>
    </row>
    <row r="12" spans="1:6" ht="68.25" customHeight="1" thickBot="1" x14ac:dyDescent="0.3">
      <c r="A12" s="436"/>
      <c r="B12" s="437"/>
      <c r="C12" s="192" t="s">
        <v>535</v>
      </c>
      <c r="D12" s="229"/>
      <c r="E12" s="229"/>
      <c r="F12" s="230"/>
    </row>
    <row r="13" spans="1:6" ht="409.6" customHeight="1" x14ac:dyDescent="0.25">
      <c r="A13" s="400">
        <v>5</v>
      </c>
      <c r="B13" s="439" t="s">
        <v>537</v>
      </c>
      <c r="C13" s="440" t="s">
        <v>536</v>
      </c>
      <c r="D13" s="441"/>
      <c r="E13" s="441"/>
      <c r="F13" s="442"/>
    </row>
    <row r="14" spans="1:6" ht="127.5" customHeight="1" thickBot="1" x14ac:dyDescent="0.3">
      <c r="A14" s="402"/>
      <c r="B14" s="443"/>
      <c r="C14" s="444"/>
      <c r="D14" s="445"/>
      <c r="E14" s="445"/>
      <c r="F14" s="446"/>
    </row>
    <row r="17" spans="2:10" x14ac:dyDescent="0.25">
      <c r="B17" s="184"/>
    </row>
    <row r="28" spans="2:10" x14ac:dyDescent="0.25">
      <c r="J28" s="225"/>
    </row>
    <row r="29" spans="2:10" x14ac:dyDescent="0.25">
      <c r="C29" s="225"/>
      <c r="J29" s="225"/>
    </row>
    <row r="30" spans="2:10" x14ac:dyDescent="0.25">
      <c r="C30" s="225"/>
      <c r="J30" s="225"/>
    </row>
    <row r="31" spans="2:10" x14ac:dyDescent="0.25">
      <c r="C31" s="225"/>
      <c r="J31" s="225"/>
    </row>
    <row r="32" spans="2:10" x14ac:dyDescent="0.25">
      <c r="C32" s="225"/>
      <c r="J32" s="225"/>
    </row>
    <row r="33" spans="3:10" x14ac:dyDescent="0.25">
      <c r="C33" s="225"/>
      <c r="J33" s="225"/>
    </row>
    <row r="34" spans="3:10" x14ac:dyDescent="0.25">
      <c r="C34" s="225"/>
      <c r="J34" s="225"/>
    </row>
    <row r="35" spans="3:10" x14ac:dyDescent="0.25">
      <c r="C35" s="225"/>
      <c r="J35" s="225"/>
    </row>
    <row r="36" spans="3:10" x14ac:dyDescent="0.25">
      <c r="C36" s="71"/>
      <c r="J36" s="225"/>
    </row>
    <row r="37" spans="3:10" x14ac:dyDescent="0.25">
      <c r="J37" s="225"/>
    </row>
    <row r="38" spans="3:10" x14ac:dyDescent="0.25">
      <c r="J38" s="225"/>
    </row>
    <row r="39" spans="3:10" x14ac:dyDescent="0.25">
      <c r="J39" s="225"/>
    </row>
    <row r="40" spans="3:10" x14ac:dyDescent="0.25">
      <c r="J40" s="225"/>
    </row>
    <row r="41" spans="3:10" x14ac:dyDescent="0.25">
      <c r="J41" s="225"/>
    </row>
    <row r="42" spans="3:10" x14ac:dyDescent="0.25">
      <c r="J42" s="225"/>
    </row>
    <row r="43" spans="3:10" x14ac:dyDescent="0.25">
      <c r="J43" s="225"/>
    </row>
    <row r="44" spans="3:10" x14ac:dyDescent="0.25">
      <c r="J44" s="225"/>
    </row>
    <row r="45" spans="3:10" x14ac:dyDescent="0.25">
      <c r="J45" s="225"/>
    </row>
    <row r="46" spans="3:10" x14ac:dyDescent="0.25">
      <c r="J46" s="225"/>
    </row>
    <row r="47" spans="3:10" x14ac:dyDescent="0.25">
      <c r="J47" s="225"/>
    </row>
    <row r="48" spans="3:10" x14ac:dyDescent="0.25">
      <c r="J48" s="225"/>
    </row>
    <row r="49" spans="10:10" x14ac:dyDescent="0.25">
      <c r="J49" s="225"/>
    </row>
    <row r="50" spans="10:10" x14ac:dyDescent="0.25">
      <c r="J50" s="225"/>
    </row>
    <row r="51" spans="10:10" x14ac:dyDescent="0.25">
      <c r="J51" s="225"/>
    </row>
    <row r="52" spans="10:10" x14ac:dyDescent="0.25">
      <c r="J52" s="225"/>
    </row>
    <row r="53" spans="10:10" x14ac:dyDescent="0.25">
      <c r="J53" s="225"/>
    </row>
    <row r="54" spans="10:10" x14ac:dyDescent="0.25">
      <c r="J54" s="225"/>
    </row>
    <row r="55" spans="10:10" x14ac:dyDescent="0.25">
      <c r="J55" s="225"/>
    </row>
    <row r="56" spans="10:10" x14ac:dyDescent="0.25">
      <c r="J56" s="225"/>
    </row>
    <row r="57" spans="10:10" x14ac:dyDescent="0.25">
      <c r="J57" s="225"/>
    </row>
    <row r="58" spans="10:10" x14ac:dyDescent="0.25">
      <c r="J58" s="225"/>
    </row>
    <row r="59" spans="10:10" x14ac:dyDescent="0.25">
      <c r="J59" s="225"/>
    </row>
    <row r="60" spans="10:10" x14ac:dyDescent="0.25">
      <c r="J60" s="225"/>
    </row>
    <row r="61" spans="10:10" x14ac:dyDescent="0.25">
      <c r="J61" s="71"/>
    </row>
  </sheetData>
  <mergeCells count="8">
    <mergeCell ref="F13:F14"/>
    <mergeCell ref="C13:C14"/>
    <mergeCell ref="A13:A14"/>
    <mergeCell ref="B13:B14"/>
    <mergeCell ref="D13:D14"/>
    <mergeCell ref="E13:E14"/>
    <mergeCell ref="B8:B12"/>
    <mergeCell ref="A8:A12"/>
  </mergeCells>
  <pageMargins left="0.70866141732283472" right="0.70866141732283472" top="0.74803149606299213" bottom="0.74803149606299213" header="0.31496062992125984" footer="0.31496062992125984"/>
  <pageSetup paperSize="9" scale="55" orientation="portrait" horizontalDpi="4294967294" vertic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opLeftCell="A7" workbookViewId="0">
      <selection activeCell="H18" sqref="H18"/>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RUBROS'!C16</f>
        <v>CAPACITACIÓN</v>
      </c>
      <c r="C5" s="313"/>
      <c r="D5" s="313"/>
      <c r="E5" s="313"/>
      <c r="F5" s="313"/>
      <c r="G5" s="315"/>
    </row>
    <row r="6" spans="1:7" x14ac:dyDescent="0.25">
      <c r="A6" s="64" t="s">
        <v>9</v>
      </c>
      <c r="B6" s="333" t="str">
        <f>'RESUMEN RUBROS'!B16</f>
        <v>R10</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x14ac:dyDescent="0.25">
      <c r="A11" s="38"/>
      <c r="B11" s="45"/>
      <c r="C11" s="13"/>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t="str">
        <f>B6</f>
        <v>R10</v>
      </c>
      <c r="B27" s="61" t="str">
        <f>B5</f>
        <v>CAPACITACIÓN</v>
      </c>
      <c r="C27" s="38">
        <v>1</v>
      </c>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90" zoomScaleNormal="90" workbookViewId="0">
      <selection activeCell="C14" sqref="C14"/>
    </sheetView>
  </sheetViews>
  <sheetFormatPr baseColWidth="10" defaultRowHeight="15" x14ac:dyDescent="0.25"/>
  <cols>
    <col min="2" max="2" width="54.85546875" customWidth="1"/>
    <col min="3" max="3" width="42.5703125" customWidth="1"/>
    <col min="5" max="5" width="15.7109375" bestFit="1" customWidth="1"/>
    <col min="6" max="6" width="22.5703125" customWidth="1"/>
  </cols>
  <sheetData>
    <row r="1" spans="1:6" x14ac:dyDescent="0.25">
      <c r="A1" s="196" t="s">
        <v>487</v>
      </c>
    </row>
    <row r="2" spans="1:6" x14ac:dyDescent="0.25">
      <c r="A2" s="138"/>
      <c r="B2" s="138"/>
      <c r="C2" s="138"/>
      <c r="D2" s="138"/>
      <c r="E2" s="138"/>
      <c r="F2" s="138"/>
    </row>
    <row r="3" spans="1:6" ht="15.75" thickBot="1" x14ac:dyDescent="0.3">
      <c r="A3" s="138"/>
      <c r="B3" s="138"/>
      <c r="C3" s="138"/>
      <c r="D3" s="138"/>
      <c r="E3" s="138"/>
      <c r="F3" s="138"/>
    </row>
    <row r="4" spans="1:6" ht="24.75" customHeight="1" thickBot="1" x14ac:dyDescent="0.3">
      <c r="A4" s="155" t="s">
        <v>78</v>
      </c>
      <c r="B4" s="155" t="s">
        <v>79</v>
      </c>
      <c r="C4" s="155" t="s">
        <v>82</v>
      </c>
      <c r="D4" s="155" t="s">
        <v>1</v>
      </c>
      <c r="E4" s="155" t="s">
        <v>80</v>
      </c>
      <c r="F4" s="155" t="s">
        <v>81</v>
      </c>
    </row>
    <row r="5" spans="1:6" ht="265.5" customHeight="1" thickBot="1" x14ac:dyDescent="0.3">
      <c r="A5" s="232">
        <v>1</v>
      </c>
      <c r="B5" s="231" t="s">
        <v>351</v>
      </c>
      <c r="C5" s="194" t="s">
        <v>538</v>
      </c>
      <c r="D5" s="239"/>
      <c r="E5" s="240"/>
      <c r="F5" s="241"/>
    </row>
    <row r="6" spans="1:6" ht="138" customHeight="1" thickBot="1" x14ac:dyDescent="0.3">
      <c r="A6" s="275">
        <v>2</v>
      </c>
      <c r="B6" s="274" t="s">
        <v>352</v>
      </c>
      <c r="C6" s="188" t="s">
        <v>539</v>
      </c>
      <c r="D6" s="208"/>
      <c r="E6" s="197"/>
      <c r="F6" s="198"/>
    </row>
    <row r="7" spans="1:6" ht="294.75" customHeight="1" thickBot="1" x14ac:dyDescent="0.3">
      <c r="A7" s="233">
        <v>3</v>
      </c>
      <c r="B7" s="242" t="s">
        <v>353</v>
      </c>
      <c r="C7" s="202" t="s">
        <v>540</v>
      </c>
      <c r="D7" s="235"/>
      <c r="E7" s="212"/>
      <c r="F7" s="236"/>
    </row>
    <row r="8" spans="1:6" s="183" customFormat="1" ht="230.25" customHeight="1" thickBot="1" x14ac:dyDescent="0.3">
      <c r="A8" s="233">
        <v>4</v>
      </c>
      <c r="B8" s="234" t="s">
        <v>354</v>
      </c>
      <c r="C8" s="202" t="s">
        <v>541</v>
      </c>
      <c r="D8" s="171"/>
      <c r="E8" s="171"/>
      <c r="F8" s="243"/>
    </row>
    <row r="9" spans="1:6" s="183" customFormat="1" x14ac:dyDescent="0.25">
      <c r="A9" s="195"/>
      <c r="B9" s="184"/>
      <c r="C9" s="184"/>
      <c r="D9" s="184"/>
      <c r="E9" s="184"/>
      <c r="F9" s="184"/>
    </row>
    <row r="10" spans="1:6" s="183" customFormat="1" x14ac:dyDescent="0.25">
      <c r="A10" s="195"/>
      <c r="B10" s="184"/>
      <c r="C10" s="184"/>
      <c r="D10" s="184"/>
      <c r="E10" s="184"/>
      <c r="F10" s="184"/>
    </row>
    <row r="11" spans="1:6" s="183" customFormat="1" x14ac:dyDescent="0.25">
      <c r="A11" s="195"/>
      <c r="B11" s="184"/>
      <c r="C11" s="184"/>
      <c r="D11" s="184"/>
      <c r="E11" s="184"/>
      <c r="F11" s="184"/>
    </row>
    <row r="12" spans="1:6" s="183" customFormat="1" x14ac:dyDescent="0.25">
      <c r="A12" s="195"/>
      <c r="B12" s="184"/>
      <c r="C12" s="184"/>
      <c r="D12" s="184"/>
      <c r="E12" s="184"/>
      <c r="F12" s="184"/>
    </row>
    <row r="13" spans="1:6" s="183" customFormat="1" x14ac:dyDescent="0.25">
      <c r="A13" s="195"/>
      <c r="B13" s="184"/>
      <c r="C13" s="184"/>
      <c r="D13" s="184"/>
      <c r="E13" s="184"/>
      <c r="F13" s="184"/>
    </row>
    <row r="14" spans="1:6" s="183" customFormat="1" x14ac:dyDescent="0.25">
      <c r="A14" s="195"/>
      <c r="B14" s="184"/>
      <c r="C14" s="184"/>
      <c r="D14" s="184"/>
      <c r="E14" s="184"/>
      <c r="F14" s="184"/>
    </row>
    <row r="15" spans="1:6" s="183" customFormat="1" x14ac:dyDescent="0.25">
      <c r="A15" s="195"/>
      <c r="B15" s="184"/>
      <c r="C15" s="184"/>
      <c r="D15" s="184"/>
      <c r="E15" s="184"/>
      <c r="F15" s="184"/>
    </row>
    <row r="16" spans="1:6" s="183" customFormat="1" x14ac:dyDescent="0.25">
      <c r="A16" s="195"/>
      <c r="B16" s="184"/>
      <c r="C16" s="184"/>
      <c r="D16" s="184"/>
      <c r="E16" s="184"/>
      <c r="F16" s="184"/>
    </row>
    <row r="17" spans="1:6" s="183" customFormat="1" x14ac:dyDescent="0.25">
      <c r="A17" s="195"/>
      <c r="B17" s="184"/>
      <c r="C17" s="184"/>
      <c r="D17" s="184"/>
      <c r="E17" s="184"/>
      <c r="F17" s="184"/>
    </row>
    <row r="18" spans="1:6" s="183" customFormat="1" x14ac:dyDescent="0.25">
      <c r="A18" s="195"/>
      <c r="B18" s="184"/>
      <c r="C18" s="184"/>
      <c r="D18" s="184"/>
      <c r="E18" s="184"/>
      <c r="F18" s="184"/>
    </row>
    <row r="19" spans="1:6" s="183" customFormat="1" x14ac:dyDescent="0.25">
      <c r="A19" s="195"/>
      <c r="B19" s="184"/>
      <c r="C19" s="184"/>
      <c r="D19" s="184"/>
      <c r="E19" s="184"/>
      <c r="F19" s="184"/>
    </row>
    <row r="20" spans="1:6" s="183" customFormat="1" x14ac:dyDescent="0.25">
      <c r="A20" s="195"/>
      <c r="B20" s="184"/>
      <c r="C20" s="184"/>
      <c r="D20" s="184"/>
      <c r="E20" s="184"/>
      <c r="F20" s="184"/>
    </row>
    <row r="21" spans="1:6" s="183" customFormat="1" x14ac:dyDescent="0.25">
      <c r="A21" s="195"/>
      <c r="B21" s="184"/>
      <c r="C21" s="184"/>
      <c r="D21" s="184"/>
      <c r="E21" s="184"/>
      <c r="F21" s="184"/>
    </row>
    <row r="22" spans="1:6" s="183" customFormat="1" x14ac:dyDescent="0.25">
      <c r="A22" s="195"/>
      <c r="B22" s="184"/>
      <c r="C22" s="184"/>
      <c r="D22" s="184"/>
      <c r="E22" s="184"/>
      <c r="F22" s="184"/>
    </row>
    <row r="23" spans="1:6" s="183" customFormat="1" x14ac:dyDescent="0.25">
      <c r="A23" s="195"/>
      <c r="B23" s="184"/>
      <c r="C23" s="184"/>
      <c r="D23" s="184"/>
      <c r="E23" s="184"/>
      <c r="F23" s="184"/>
    </row>
    <row r="24" spans="1:6" s="183" customFormat="1" x14ac:dyDescent="0.25">
      <c r="A24" s="195"/>
      <c r="B24" s="184"/>
      <c r="C24" s="184"/>
      <c r="D24" s="184"/>
      <c r="E24" s="184"/>
      <c r="F24" s="184"/>
    </row>
    <row r="25" spans="1:6" s="183" customFormat="1" x14ac:dyDescent="0.25">
      <c r="A25" s="195"/>
      <c r="B25" s="184"/>
      <c r="C25" s="184"/>
      <c r="D25" s="184"/>
      <c r="E25" s="184"/>
      <c r="F25" s="184"/>
    </row>
    <row r="26" spans="1:6" s="183" customFormat="1" x14ac:dyDescent="0.25">
      <c r="A26" s="195"/>
      <c r="B26" s="184"/>
      <c r="C26" s="184"/>
      <c r="D26" s="184"/>
      <c r="E26" s="184"/>
      <c r="F26" s="184"/>
    </row>
    <row r="27" spans="1:6" s="183" customFormat="1" x14ac:dyDescent="0.25">
      <c r="A27" s="195"/>
      <c r="B27" s="184"/>
      <c r="C27" s="184"/>
      <c r="D27" s="184"/>
      <c r="E27" s="184"/>
      <c r="F27" s="184"/>
    </row>
    <row r="28" spans="1:6" s="183" customFormat="1" x14ac:dyDescent="0.25">
      <c r="A28" s="195"/>
      <c r="B28" s="184"/>
      <c r="C28" s="184"/>
      <c r="D28" s="184"/>
      <c r="E28" s="184"/>
      <c r="F28" s="184"/>
    </row>
    <row r="29" spans="1:6" s="183" customFormat="1" x14ac:dyDescent="0.25">
      <c r="A29" s="195"/>
      <c r="B29" s="184"/>
      <c r="C29" s="184"/>
      <c r="D29" s="184"/>
      <c r="E29" s="184"/>
      <c r="F29" s="184"/>
    </row>
    <row r="30" spans="1:6" s="183" customFormat="1" x14ac:dyDescent="0.25">
      <c r="A30" s="195"/>
      <c r="B30" s="184"/>
      <c r="C30" s="184"/>
      <c r="D30" s="184"/>
      <c r="E30" s="184"/>
      <c r="F30" s="184"/>
    </row>
    <row r="31" spans="1:6" s="183" customFormat="1" x14ac:dyDescent="0.25">
      <c r="A31" s="195"/>
      <c r="B31" s="184"/>
      <c r="C31" s="184"/>
      <c r="D31" s="184"/>
      <c r="E31" s="184"/>
      <c r="F31" s="184"/>
    </row>
    <row r="32" spans="1:6" s="183" customFormat="1" x14ac:dyDescent="0.25">
      <c r="A32" s="195"/>
      <c r="B32" s="184"/>
      <c r="C32" s="184"/>
      <c r="D32" s="184"/>
      <c r="E32" s="184"/>
      <c r="F32" s="184"/>
    </row>
    <row r="33" spans="1:6" s="183" customFormat="1" x14ac:dyDescent="0.25">
      <c r="A33" s="195"/>
      <c r="B33" s="184"/>
      <c r="C33" s="184"/>
      <c r="D33" s="184"/>
      <c r="E33" s="184"/>
      <c r="F33" s="184"/>
    </row>
    <row r="34" spans="1:6" s="183" customFormat="1" x14ac:dyDescent="0.25">
      <c r="A34" s="195"/>
      <c r="B34" s="184"/>
      <c r="C34" s="184"/>
      <c r="D34" s="184"/>
      <c r="E34" s="184"/>
      <c r="F34" s="184"/>
    </row>
    <row r="35" spans="1:6" s="183" customFormat="1" x14ac:dyDescent="0.25">
      <c r="A35" s="195"/>
      <c r="B35" s="184"/>
      <c r="C35" s="184"/>
      <c r="D35" s="184"/>
      <c r="E35" s="184"/>
      <c r="F35" s="184"/>
    </row>
    <row r="36" spans="1:6" s="183" customFormat="1" x14ac:dyDescent="0.25">
      <c r="A36" s="195"/>
      <c r="B36" s="184"/>
      <c r="C36" s="184"/>
      <c r="D36" s="184"/>
      <c r="E36" s="184"/>
      <c r="F36" s="184"/>
    </row>
    <row r="37" spans="1:6" s="183" customFormat="1" x14ac:dyDescent="0.25">
      <c r="A37" s="195"/>
      <c r="B37" s="184"/>
      <c r="C37" s="184"/>
      <c r="D37" s="184"/>
      <c r="E37" s="184"/>
      <c r="F37" s="184"/>
    </row>
    <row r="38" spans="1:6" s="183" customFormat="1" x14ac:dyDescent="0.25">
      <c r="A38" s="195"/>
      <c r="B38" s="184"/>
      <c r="C38" s="184"/>
      <c r="D38" s="184"/>
      <c r="E38" s="184"/>
      <c r="F38" s="184"/>
    </row>
  </sheetData>
  <pageMargins left="0.70866141732283472" right="0.70866141732283472" top="0.74803149606299213" bottom="0.74803149606299213" header="0.31496062992125984" footer="0.31496062992125984"/>
  <pageSetup paperSize="9"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topLeftCell="A13" workbookViewId="0">
      <selection activeCell="A29" sqref="A29:XFD29"/>
    </sheetView>
  </sheetViews>
  <sheetFormatPr baseColWidth="10" defaultRowHeight="15" x14ac:dyDescent="0.25"/>
  <cols>
    <col min="1" max="1" width="11.42578125" style="35"/>
    <col min="2" max="2" width="33.28515625" style="35" customWidth="1"/>
    <col min="3" max="3" width="8.85546875" style="35" bestFit="1" customWidth="1"/>
    <col min="4" max="4" width="9.5703125" style="35" bestFit="1" customWidth="1"/>
    <col min="5" max="5" width="22.7109375" style="35" customWidth="1"/>
    <col min="6" max="6" width="14" style="35" customWidth="1"/>
    <col min="7" max="7" width="22.140625" style="35" customWidth="1"/>
    <col min="8" max="16384" width="11.42578125" style="35"/>
  </cols>
  <sheetData>
    <row r="1" spans="1:7" ht="15.75" thickBot="1" x14ac:dyDescent="0.3">
      <c r="A1" s="327" t="s">
        <v>4</v>
      </c>
      <c r="B1" s="328"/>
      <c r="C1" s="328"/>
      <c r="D1" s="328"/>
      <c r="E1" s="328"/>
      <c r="F1" s="328"/>
      <c r="G1" s="329"/>
    </row>
    <row r="2" spans="1:7" ht="15.75" thickBot="1" x14ac:dyDescent="0.3">
      <c r="A2" s="327" t="s">
        <v>33</v>
      </c>
      <c r="B2" s="328"/>
      <c r="C2" s="328"/>
      <c r="D2" s="328"/>
      <c r="E2" s="328"/>
      <c r="F2" s="328"/>
      <c r="G2" s="329"/>
    </row>
    <row r="3" spans="1:7" ht="41.25" customHeight="1" x14ac:dyDescent="0.25">
      <c r="A3" s="330" t="s">
        <v>63</v>
      </c>
      <c r="B3" s="331"/>
      <c r="C3" s="331"/>
      <c r="D3" s="394"/>
      <c r="E3" s="331"/>
      <c r="F3" s="331"/>
      <c r="G3" s="332"/>
    </row>
    <row r="4" spans="1:7" x14ac:dyDescent="0.25">
      <c r="A4" s="131"/>
      <c r="B4" s="4"/>
      <c r="C4" s="4"/>
      <c r="D4" s="74"/>
      <c r="E4" s="4"/>
      <c r="F4" s="4"/>
      <c r="G4" s="36"/>
    </row>
    <row r="5" spans="1:7" ht="15" customHeight="1" x14ac:dyDescent="0.25">
      <c r="A5" s="64" t="s">
        <v>5</v>
      </c>
      <c r="B5" s="313" t="str">
        <f>'RESUMEN RUBROS'!C17</f>
        <v>MANTENIMIENTO ANUAL(POR 3 AÑOS)</v>
      </c>
      <c r="C5" s="313"/>
      <c r="D5" s="313"/>
      <c r="E5" s="313"/>
      <c r="F5" s="313"/>
      <c r="G5" s="315"/>
    </row>
    <row r="6" spans="1:7" x14ac:dyDescent="0.25">
      <c r="A6" s="64" t="s">
        <v>9</v>
      </c>
      <c r="B6" s="333" t="str">
        <f>'RESUMEN RUBROS'!B17</f>
        <v>R11</v>
      </c>
      <c r="C6" s="333"/>
      <c r="D6" s="334"/>
      <c r="E6" s="333"/>
      <c r="F6" s="335" t="s">
        <v>6</v>
      </c>
      <c r="G6" s="336"/>
    </row>
    <row r="7" spans="1:7" x14ac:dyDescent="0.25">
      <c r="A7" s="339" t="s">
        <v>7</v>
      </c>
      <c r="B7" s="340"/>
      <c r="C7" s="340"/>
      <c r="D7" s="341"/>
      <c r="E7" s="340"/>
      <c r="F7" s="4"/>
      <c r="G7" s="36"/>
    </row>
    <row r="8" spans="1:7" ht="15.75" thickBot="1" x14ac:dyDescent="0.3">
      <c r="A8" s="342" t="s">
        <v>8</v>
      </c>
      <c r="B8" s="343"/>
      <c r="C8" s="343"/>
      <c r="D8" s="344"/>
      <c r="E8" s="343"/>
      <c r="F8" s="132"/>
      <c r="G8" s="37"/>
    </row>
    <row r="9" spans="1:7" ht="15.75" thickBot="1" x14ac:dyDescent="0.3">
      <c r="A9" s="38" t="s">
        <v>9</v>
      </c>
      <c r="B9" s="39" t="s">
        <v>10</v>
      </c>
      <c r="C9" s="132"/>
      <c r="D9" s="133"/>
      <c r="E9" s="132"/>
      <c r="F9" s="40"/>
      <c r="G9" s="41"/>
    </row>
    <row r="10" spans="1:7" ht="26.25" thickBot="1" x14ac:dyDescent="0.3">
      <c r="A10" s="42"/>
      <c r="B10" s="41" t="s">
        <v>11</v>
      </c>
      <c r="C10" s="43" t="s">
        <v>12</v>
      </c>
      <c r="D10" s="77" t="s">
        <v>13</v>
      </c>
      <c r="E10" s="43" t="s">
        <v>14</v>
      </c>
      <c r="F10" s="43" t="s">
        <v>15</v>
      </c>
      <c r="G10" s="44" t="s">
        <v>16</v>
      </c>
    </row>
    <row r="11" spans="1:7" x14ac:dyDescent="0.25">
      <c r="A11" s="38" t="str">
        <f>B6</f>
        <v>R11</v>
      </c>
      <c r="B11" s="45" t="str">
        <f>B5</f>
        <v>MANTENIMIENTO ANUAL(POR 3 AÑOS)</v>
      </c>
      <c r="C11" s="13"/>
      <c r="D11" s="78"/>
      <c r="E11" s="20"/>
      <c r="F11" s="21"/>
      <c r="G11" s="21"/>
    </row>
    <row r="12" spans="1:7" x14ac:dyDescent="0.25">
      <c r="A12" s="38"/>
      <c r="B12" s="48"/>
      <c r="C12" s="49"/>
      <c r="D12" s="79"/>
      <c r="E12" s="47"/>
      <c r="F12" s="47"/>
      <c r="G12" s="47"/>
    </row>
    <row r="13" spans="1:7" x14ac:dyDescent="0.25">
      <c r="A13" s="51"/>
      <c r="B13" s="52"/>
      <c r="C13" s="49"/>
      <c r="D13" s="79"/>
      <c r="E13" s="47"/>
      <c r="F13" s="47"/>
      <c r="G13" s="47"/>
    </row>
    <row r="14" spans="1:7" ht="15.75" thickBot="1" x14ac:dyDescent="0.3">
      <c r="A14" s="111"/>
      <c r="B14" s="112" t="s">
        <v>17</v>
      </c>
      <c r="C14" s="112"/>
      <c r="D14" s="113"/>
      <c r="E14" s="114"/>
      <c r="F14" s="114"/>
      <c r="G14" s="115">
        <f>SUM(G11:G12)</f>
        <v>0</v>
      </c>
    </row>
    <row r="15" spans="1:7" ht="15.75" thickBot="1" x14ac:dyDescent="0.3">
      <c r="A15" s="46"/>
      <c r="B15" s="39" t="s">
        <v>2</v>
      </c>
      <c r="C15" s="132"/>
      <c r="D15" s="133"/>
      <c r="E15" s="132"/>
      <c r="F15" s="40"/>
      <c r="G15" s="41"/>
    </row>
    <row r="16" spans="1:7" ht="26.25" thickBot="1" x14ac:dyDescent="0.3">
      <c r="A16" s="42"/>
      <c r="B16" s="41" t="s">
        <v>11</v>
      </c>
      <c r="C16" s="43" t="s">
        <v>12</v>
      </c>
      <c r="D16" s="77" t="s">
        <v>13</v>
      </c>
      <c r="E16" s="43" t="s">
        <v>14</v>
      </c>
      <c r="F16" s="43" t="s">
        <v>15</v>
      </c>
      <c r="G16" s="44" t="s">
        <v>16</v>
      </c>
    </row>
    <row r="17" spans="1:7" x14ac:dyDescent="0.25">
      <c r="A17" s="38"/>
      <c r="B17" s="45"/>
      <c r="C17" s="56"/>
      <c r="D17" s="80"/>
      <c r="E17" s="57"/>
      <c r="F17" s="47"/>
      <c r="G17" s="57"/>
    </row>
    <row r="18" spans="1:7" x14ac:dyDescent="0.25">
      <c r="A18" s="38"/>
      <c r="B18" s="58"/>
      <c r="C18" s="59"/>
      <c r="D18" s="81"/>
      <c r="E18" s="57"/>
      <c r="F18" s="47"/>
      <c r="G18" s="57"/>
    </row>
    <row r="19" spans="1:7" x14ac:dyDescent="0.25">
      <c r="A19" s="38"/>
      <c r="B19" s="58"/>
      <c r="C19" s="59"/>
      <c r="D19" s="81"/>
      <c r="E19" s="57"/>
      <c r="F19" s="47"/>
      <c r="G19" s="57"/>
    </row>
    <row r="20" spans="1:7" x14ac:dyDescent="0.25">
      <c r="A20" s="38"/>
      <c r="B20" s="58"/>
      <c r="C20" s="59"/>
      <c r="D20" s="81"/>
      <c r="E20" s="57"/>
      <c r="F20" s="47"/>
      <c r="G20" s="57"/>
    </row>
    <row r="21" spans="1:7" x14ac:dyDescent="0.25">
      <c r="A21" s="38"/>
      <c r="B21" s="58"/>
      <c r="C21" s="59"/>
      <c r="D21" s="81"/>
      <c r="E21" s="57"/>
      <c r="F21" s="47"/>
      <c r="G21" s="57"/>
    </row>
    <row r="22" spans="1:7" x14ac:dyDescent="0.25">
      <c r="A22" s="38"/>
      <c r="B22" s="58"/>
      <c r="C22" s="59"/>
      <c r="D22" s="81"/>
      <c r="E22" s="57"/>
      <c r="F22" s="47"/>
      <c r="G22" s="57"/>
    </row>
    <row r="23" spans="1:7" x14ac:dyDescent="0.25">
      <c r="A23" s="38"/>
      <c r="B23" s="58"/>
      <c r="C23" s="59"/>
      <c r="D23" s="81"/>
      <c r="E23" s="57"/>
      <c r="F23" s="47"/>
      <c r="G23" s="57"/>
    </row>
    <row r="24" spans="1:7" ht="15.75" thickBot="1" x14ac:dyDescent="0.3">
      <c r="A24" s="111"/>
      <c r="B24" s="112" t="s">
        <v>17</v>
      </c>
      <c r="C24" s="112"/>
      <c r="D24" s="113"/>
      <c r="E24" s="114"/>
      <c r="F24" s="114"/>
      <c r="G24" s="115">
        <f>SUM(G21:G22)</f>
        <v>0</v>
      </c>
    </row>
    <row r="25" spans="1:7" ht="15.75" thickBot="1" x14ac:dyDescent="0.3">
      <c r="A25" s="46"/>
      <c r="B25" s="132" t="s">
        <v>3</v>
      </c>
      <c r="C25" s="132"/>
      <c r="D25" s="82"/>
      <c r="E25" s="40"/>
      <c r="F25" s="40"/>
      <c r="G25" s="41"/>
    </row>
    <row r="26" spans="1:7" ht="26.25" thickBot="1" x14ac:dyDescent="0.3">
      <c r="A26" s="42"/>
      <c r="B26" s="41" t="s">
        <v>18</v>
      </c>
      <c r="C26" s="43" t="s">
        <v>19</v>
      </c>
      <c r="D26" s="77" t="s">
        <v>20</v>
      </c>
      <c r="E26" s="43" t="s">
        <v>14</v>
      </c>
      <c r="F26" s="43" t="s">
        <v>21</v>
      </c>
      <c r="G26" s="44" t="s">
        <v>16</v>
      </c>
    </row>
    <row r="27" spans="1:7" x14ac:dyDescent="0.25">
      <c r="A27" s="51"/>
      <c r="B27" s="61"/>
      <c r="C27" s="38"/>
      <c r="D27" s="83"/>
      <c r="E27" s="28"/>
      <c r="F27" s="68"/>
      <c r="G27" s="24"/>
    </row>
    <row r="28" spans="1:7" x14ac:dyDescent="0.25">
      <c r="A28" s="51"/>
      <c r="B28" s="61"/>
      <c r="C28" s="38"/>
      <c r="D28" s="79"/>
      <c r="E28" s="47"/>
      <c r="F28" s="47"/>
      <c r="G28" s="47"/>
    </row>
    <row r="29" spans="1:7" x14ac:dyDescent="0.25">
      <c r="A29" s="51"/>
      <c r="B29" s="61"/>
      <c r="C29" s="38"/>
      <c r="D29" s="84"/>
      <c r="E29" s="47"/>
      <c r="F29" s="47"/>
      <c r="G29" s="47"/>
    </row>
    <row r="30" spans="1:7" x14ac:dyDescent="0.25">
      <c r="A30" s="51"/>
      <c r="B30" s="61"/>
      <c r="C30" s="38"/>
      <c r="D30" s="84"/>
      <c r="E30" s="47"/>
      <c r="F30" s="47"/>
      <c r="G30" s="47"/>
    </row>
    <row r="31" spans="1:7" x14ac:dyDescent="0.25">
      <c r="A31" s="51"/>
      <c r="B31" s="61"/>
      <c r="C31" s="38"/>
      <c r="D31" s="50"/>
      <c r="E31" s="47"/>
      <c r="F31" s="47"/>
      <c r="G31" s="47"/>
    </row>
    <row r="32" spans="1:7" ht="15.75" thickBot="1" x14ac:dyDescent="0.3">
      <c r="A32" s="53"/>
      <c r="B32" s="62" t="s">
        <v>22</v>
      </c>
      <c r="C32" s="42"/>
      <c r="D32" s="54"/>
      <c r="E32" s="55"/>
      <c r="F32" s="55"/>
      <c r="G32" s="60">
        <f>SUM(G27:G31)</f>
        <v>0</v>
      </c>
    </row>
    <row r="33" spans="1:7" ht="15.75" thickBot="1" x14ac:dyDescent="0.3">
      <c r="A33" s="46"/>
      <c r="B33" s="132" t="s">
        <v>23</v>
      </c>
      <c r="C33" s="62"/>
      <c r="D33" s="62"/>
      <c r="E33" s="62"/>
      <c r="F33" s="62"/>
      <c r="G33" s="54"/>
    </row>
    <row r="34" spans="1:7" ht="15.75" thickBot="1" x14ac:dyDescent="0.3">
      <c r="A34" s="42"/>
      <c r="B34" s="395" t="s">
        <v>11</v>
      </c>
      <c r="C34" s="396"/>
      <c r="D34" s="41" t="s">
        <v>24</v>
      </c>
      <c r="E34" s="41" t="s">
        <v>12</v>
      </c>
      <c r="F34" s="41" t="s">
        <v>25</v>
      </c>
      <c r="G34" s="41" t="s">
        <v>26</v>
      </c>
    </row>
    <row r="35" spans="1:7" x14ac:dyDescent="0.25">
      <c r="A35" s="51"/>
      <c r="B35" s="61"/>
      <c r="C35" s="50"/>
      <c r="D35" s="50"/>
      <c r="E35" s="50"/>
      <c r="F35" s="50"/>
      <c r="G35" s="47"/>
    </row>
    <row r="36" spans="1:7" x14ac:dyDescent="0.25">
      <c r="A36" s="51"/>
      <c r="B36" s="61"/>
      <c r="C36" s="50"/>
      <c r="D36" s="53"/>
      <c r="E36" s="53"/>
      <c r="F36" s="53"/>
      <c r="G36" s="47"/>
    </row>
    <row r="37" spans="1:7" x14ac:dyDescent="0.25">
      <c r="A37" s="51"/>
      <c r="B37" s="61"/>
      <c r="C37" s="50"/>
      <c r="D37" s="53"/>
      <c r="E37" s="53"/>
      <c r="F37" s="53"/>
      <c r="G37" s="47"/>
    </row>
    <row r="38" spans="1:7" ht="15.75" thickBot="1" x14ac:dyDescent="0.3">
      <c r="A38" s="111"/>
      <c r="B38" s="112" t="s">
        <v>27</v>
      </c>
      <c r="C38" s="112"/>
      <c r="D38" s="113"/>
      <c r="E38" s="114"/>
      <c r="F38" s="114"/>
      <c r="G38" s="115">
        <f>SUM(G35:G36)</f>
        <v>0</v>
      </c>
    </row>
    <row r="39" spans="1:7" ht="15.75" thickBot="1" x14ac:dyDescent="0.3">
      <c r="A39" s="4"/>
      <c r="B39" s="4"/>
      <c r="C39" s="4"/>
      <c r="D39" s="337" t="s">
        <v>28</v>
      </c>
      <c r="E39" s="338"/>
      <c r="F39" s="54"/>
      <c r="G39" s="60">
        <f>+G38+G24+G32+G14</f>
        <v>0</v>
      </c>
    </row>
    <row r="40" spans="1:7" ht="15.75" thickBot="1" x14ac:dyDescent="0.3">
      <c r="A40" s="4"/>
      <c r="B40" s="4"/>
      <c r="C40" s="4"/>
      <c r="D40" s="337" t="s">
        <v>29</v>
      </c>
      <c r="E40" s="338"/>
      <c r="F40" s="54"/>
      <c r="G40" s="60"/>
    </row>
    <row r="41" spans="1:7" ht="15.75" thickBot="1" x14ac:dyDescent="0.3">
      <c r="A41" s="4"/>
      <c r="B41" s="4"/>
      <c r="C41" s="4"/>
      <c r="D41" s="337" t="s">
        <v>30</v>
      </c>
      <c r="E41" s="338"/>
      <c r="F41" s="54"/>
      <c r="G41" s="60"/>
    </row>
    <row r="42" spans="1:7" ht="15.75" thickBot="1" x14ac:dyDescent="0.3">
      <c r="A42" s="4"/>
      <c r="B42" s="4"/>
      <c r="C42" s="4"/>
      <c r="D42" s="337" t="s">
        <v>31</v>
      </c>
      <c r="E42" s="338"/>
      <c r="F42" s="54"/>
      <c r="G42" s="60">
        <f>SUM(G39:G41)</f>
        <v>0</v>
      </c>
    </row>
    <row r="43" spans="1:7" ht="15.75" thickBot="1" x14ac:dyDescent="0.3">
      <c r="A43" s="4"/>
      <c r="B43" s="4"/>
      <c r="C43" s="4"/>
      <c r="D43" s="337" t="s">
        <v>32</v>
      </c>
      <c r="E43" s="338"/>
      <c r="F43" s="54"/>
      <c r="G43" s="60">
        <f>+G42</f>
        <v>0</v>
      </c>
    </row>
  </sheetData>
  <mergeCells count="14">
    <mergeCell ref="A1:G1"/>
    <mergeCell ref="A2:G2"/>
    <mergeCell ref="A3:G3"/>
    <mergeCell ref="B5:G5"/>
    <mergeCell ref="B6:E6"/>
    <mergeCell ref="F6:G6"/>
    <mergeCell ref="D42:E42"/>
    <mergeCell ref="D43:E43"/>
    <mergeCell ref="A7:E7"/>
    <mergeCell ref="A8:E8"/>
    <mergeCell ref="B34:C34"/>
    <mergeCell ref="D39:E39"/>
    <mergeCell ref="D40:E40"/>
    <mergeCell ref="D41:E41"/>
  </mergeCell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RESUMEN RUBROS</vt:lpstr>
      <vt:lpstr>DESCRIPCION CANT Y VALOR TOTAL</vt:lpstr>
      <vt:lpstr>Especificaciones R01</vt:lpstr>
      <vt:lpstr>PREC_UNIT_R01</vt:lpstr>
      <vt:lpstr>Especificaciones R02</vt:lpstr>
      <vt:lpstr>PREC_UNIT_R02</vt:lpstr>
      <vt:lpstr>Especificaciones R03</vt:lpstr>
      <vt:lpstr>PREC_UNIT_R03</vt:lpstr>
      <vt:lpstr>Especificaciones R04</vt:lpstr>
      <vt:lpstr>PREC_UNIT_R04</vt:lpstr>
      <vt:lpstr>Especificaciones R05</vt:lpstr>
      <vt:lpstr>PREC_UNIT_R05</vt:lpstr>
      <vt:lpstr>Especificaciones R06</vt:lpstr>
      <vt:lpstr>PREC_UNIT_R06</vt:lpstr>
      <vt:lpstr>Especificaciones R07</vt:lpstr>
      <vt:lpstr>PREC_UNIT_R07</vt:lpstr>
      <vt:lpstr>Especificaciones R08</vt:lpstr>
      <vt:lpstr>PREC_UNIT_R08</vt:lpstr>
      <vt:lpstr>Especificaciones R09</vt:lpstr>
      <vt:lpstr>PREC_UNIT_R09</vt:lpstr>
      <vt:lpstr>Especificaciones R10</vt:lpstr>
      <vt:lpstr>PREC_UNIT_R10</vt:lpstr>
      <vt:lpstr>Especificaciones R11</vt:lpstr>
      <vt:lpstr>PREC_UNIT_R11</vt:lpstr>
      <vt:lpstr>'Especificaciones R03'!Área_de_impresión</vt:lpstr>
      <vt:lpstr>'RESUMEN RUBROS'!Área_de_impresión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Andrés Díaz</dc:creator>
  <cp:lastModifiedBy>Mauricio Muñoz</cp:lastModifiedBy>
  <cp:lastPrinted>2019-05-08T20:31:04Z</cp:lastPrinted>
  <dcterms:created xsi:type="dcterms:W3CDTF">2017-02-02T16:41:58Z</dcterms:created>
  <dcterms:modified xsi:type="dcterms:W3CDTF">2019-05-08T20:52:01Z</dcterms:modified>
</cp:coreProperties>
</file>