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bookViews>
    <workbookView xWindow="0" yWindow="0" windowWidth="20730" windowHeight="11760" tabRatio="899" firstSheet="16" activeTab="23"/>
  </bookViews>
  <sheets>
    <sheet name="RESUMEN RUBROS" sheetId="4" r:id="rId1"/>
    <sheet name="DESCRIPCION CANT Y VALOR TOTAL" sheetId="20" r:id="rId2"/>
    <sheet name="Especificaciones R01" sheetId="62" r:id="rId3"/>
    <sheet name="PREC_UNIT_R01" sheetId="10" r:id="rId4"/>
    <sheet name="Especificaciones R02" sheetId="63" r:id="rId5"/>
    <sheet name="PREC_UNIT_R02" sheetId="43" r:id="rId6"/>
    <sheet name="Especificaciones R03" sheetId="64" r:id="rId7"/>
    <sheet name="PREC_UNIT_R03" sheetId="47" r:id="rId8"/>
    <sheet name="Especificaciones R04" sheetId="74" r:id="rId9"/>
    <sheet name="PREC_UNIT_R04" sheetId="54" r:id="rId10"/>
    <sheet name="Especificaciones R05" sheetId="75" r:id="rId11"/>
    <sheet name="PREC_UNIT_R05" sheetId="55" r:id="rId12"/>
    <sheet name="Especificaciones R06" sheetId="76" r:id="rId13"/>
    <sheet name="PREC_UNIT_R06" sheetId="56" r:id="rId14"/>
    <sheet name="Especificaciones R07" sheetId="65" r:id="rId15"/>
    <sheet name="PREC_UNIT_R07" sheetId="57" r:id="rId16"/>
    <sheet name="Especificaciones R08" sheetId="66" r:id="rId17"/>
    <sheet name="PREC_UNIT_R08" sheetId="58" r:id="rId18"/>
    <sheet name="Especificaciones R09" sheetId="67" r:id="rId19"/>
    <sheet name="PREC_UNIT_R09" sheetId="59" r:id="rId20"/>
    <sheet name="Especificaciones R10" sheetId="68" r:id="rId21"/>
    <sheet name="PREC_UNIT_R10" sheetId="60" r:id="rId22"/>
    <sheet name="Especificaciones R11" sheetId="69" r:id="rId23"/>
    <sheet name="PREC_UNIT_R11" sheetId="61" r:id="rId24"/>
  </sheets>
  <externalReferences>
    <externalReference r:id="rId25"/>
  </externalReferences>
  <definedNames>
    <definedName name="__123Graph_B" localSheetId="4" hidden="1">'[1]SALVOCONDUCTOS 1998'!#REF!</definedName>
    <definedName name="__123Graph_B" localSheetId="6" hidden="1">'[1]SALVOCONDUCTOS 1998'!#REF!</definedName>
    <definedName name="__123Graph_B" localSheetId="8" hidden="1">'[1]SALVOCONDUCTOS 1998'!#REF!</definedName>
    <definedName name="__123Graph_B" localSheetId="10" hidden="1">'[1]SALVOCONDUCTOS 1998'!#REF!</definedName>
    <definedName name="__123Graph_B" localSheetId="12" hidden="1">'[1]SALVOCONDUCTOS 1998'!#REF!</definedName>
    <definedName name="__123Graph_B" localSheetId="14" hidden="1">'[1]SALVOCONDUCTOS 1998'!#REF!</definedName>
    <definedName name="__123Graph_B" localSheetId="16" hidden="1">'[1]SALVOCONDUCTOS 1998'!#REF!</definedName>
    <definedName name="__123Graph_B" localSheetId="18" hidden="1">'[1]SALVOCONDUCTOS 1998'!#REF!</definedName>
    <definedName name="__123Graph_B" localSheetId="20" hidden="1">'[1]SALVOCONDUCTOS 1998'!#REF!</definedName>
    <definedName name="__123Graph_B" localSheetId="22" hidden="1">'[1]SALVOCONDUCTOS 1998'!#REF!</definedName>
    <definedName name="__123Graph_B" localSheetId="3" hidden="1">'[1]SALVOCONDUCTOS 1998'!#REF!</definedName>
    <definedName name="__123Graph_B" localSheetId="7" hidden="1">'[1]SALVOCONDUCTOS 1998'!#REF!</definedName>
    <definedName name="__123Graph_B" localSheetId="9" hidden="1">'[1]SALVOCONDUCTOS 1998'!#REF!</definedName>
    <definedName name="__123Graph_B" localSheetId="11" hidden="1">'[1]SALVOCONDUCTOS 1998'!#REF!</definedName>
    <definedName name="__123Graph_B" localSheetId="13" hidden="1">'[1]SALVOCONDUCTOS 1998'!#REF!</definedName>
    <definedName name="__123Graph_B" localSheetId="15" hidden="1">'[1]SALVOCONDUCTOS 1998'!#REF!</definedName>
    <definedName name="__123Graph_B" localSheetId="17" hidden="1">'[1]SALVOCONDUCTOS 1998'!#REF!</definedName>
    <definedName name="__123Graph_B" localSheetId="19" hidden="1">'[1]SALVOCONDUCTOS 1998'!#REF!</definedName>
    <definedName name="__123Graph_B" localSheetId="21" hidden="1">'[1]SALVOCONDUCTOS 1998'!#REF!</definedName>
    <definedName name="__123Graph_B" localSheetId="23" hidden="1">'[1]SALVOCONDUCTOS 1998'!#REF!</definedName>
    <definedName name="__123Graph_B" hidden="1">'[1]SALVOCONDUCTOS 1998'!#REF!</definedName>
    <definedName name="_Fill" localSheetId="4" hidden="1">#REF!</definedName>
    <definedName name="_Fill" localSheetId="6" hidden="1">#REF!</definedName>
    <definedName name="_Fill" localSheetId="8" hidden="1">#REF!</definedName>
    <definedName name="_Fill" localSheetId="10" hidden="1">#REF!</definedName>
    <definedName name="_Fill" localSheetId="12" hidden="1">#REF!</definedName>
    <definedName name="_Fill" localSheetId="14" hidden="1">#REF!</definedName>
    <definedName name="_Fill" localSheetId="16" hidden="1">#REF!</definedName>
    <definedName name="_Fill" localSheetId="18" hidden="1">#REF!</definedName>
    <definedName name="_Fill" localSheetId="20" hidden="1">#REF!</definedName>
    <definedName name="_Fill" localSheetId="22" hidden="1">#REF!</definedName>
    <definedName name="_Fill" localSheetId="3" hidden="1">#REF!</definedName>
    <definedName name="_Fill" localSheetId="7" hidden="1">#REF!</definedName>
    <definedName name="_Fill" localSheetId="9" hidden="1">#REF!</definedName>
    <definedName name="_Fill" localSheetId="11" hidden="1">#REF!</definedName>
    <definedName name="_Fill" localSheetId="13" hidden="1">#REF!</definedName>
    <definedName name="_Fill" localSheetId="15" hidden="1">#REF!</definedName>
    <definedName name="_Fill" localSheetId="17" hidden="1">#REF!</definedName>
    <definedName name="_Fill" localSheetId="19" hidden="1">#REF!</definedName>
    <definedName name="_Fill" localSheetId="21" hidden="1">#REF!</definedName>
    <definedName name="_Fill" localSheetId="23" hidden="1">#REF!</definedName>
    <definedName name="_Fill" hidden="1">#REF!</definedName>
    <definedName name="_xlnm._FilterDatabase" localSheetId="1" hidden="1">'DESCRIPCION CANT Y VALOR TOTAL'!$A$4:$E$4</definedName>
    <definedName name="_Order1" hidden="1">255</definedName>
    <definedName name="_Order2" hidden="1">255</definedName>
    <definedName name="a" localSheetId="1" hidden="1">{"'Ene-Fac'!$A$2:$H$142"}</definedName>
    <definedName name="a" localSheetId="3" hidden="1">{"'Ene-Fac'!$A$2:$H$142"}</definedName>
    <definedName name="a" hidden="1">{"'Ene-Fac'!$A$2:$H$142"}</definedName>
    <definedName name="_xlnm.Print_Area" localSheetId="6">'Especificaciones R03'!$A$1:$F$288</definedName>
    <definedName name="_xlnm.Print_Area" localSheetId="0">'RESUMEN RUBROS'!$A$1:$I$18</definedName>
    <definedName name="BBB" localSheetId="4" hidden="1">#REF!</definedName>
    <definedName name="BBB" localSheetId="6" hidden="1">#REF!</definedName>
    <definedName name="BBB" localSheetId="8" hidden="1">#REF!</definedName>
    <definedName name="BBB" localSheetId="10" hidden="1">#REF!</definedName>
    <definedName name="BBB" localSheetId="12" hidden="1">#REF!</definedName>
    <definedName name="BBB" localSheetId="14" hidden="1">#REF!</definedName>
    <definedName name="BBB" localSheetId="16" hidden="1">#REF!</definedName>
    <definedName name="BBB" localSheetId="18" hidden="1">#REF!</definedName>
    <definedName name="BBB" localSheetId="20" hidden="1">#REF!</definedName>
    <definedName name="BBB" localSheetId="22" hidden="1">#REF!</definedName>
    <definedName name="BBB" localSheetId="3" hidden="1">#REF!</definedName>
    <definedName name="BBB" localSheetId="7" hidden="1">#REF!</definedName>
    <definedName name="BBB" localSheetId="9" hidden="1">#REF!</definedName>
    <definedName name="BBB" localSheetId="11" hidden="1">#REF!</definedName>
    <definedName name="BBB" localSheetId="13" hidden="1">#REF!</definedName>
    <definedName name="BBB" localSheetId="15" hidden="1">#REF!</definedName>
    <definedName name="BBB" localSheetId="17" hidden="1">#REF!</definedName>
    <definedName name="BBB" localSheetId="19" hidden="1">#REF!</definedName>
    <definedName name="BBB" localSheetId="21" hidden="1">#REF!</definedName>
    <definedName name="BBB" localSheetId="23" hidden="1">#REF!</definedName>
    <definedName name="BBB" hidden="1">#REF!</definedName>
    <definedName name="est2005imp" localSheetId="1" hidden="1">{"'Ene-Fac'!$A$2:$H$142"}</definedName>
    <definedName name="est2005imp" localSheetId="3" hidden="1">{"'Ene-Fac'!$A$2:$H$142"}</definedName>
    <definedName name="est2005imp" hidden="1">{"'Ene-Fac'!$A$2:$H$142"}</definedName>
    <definedName name="FDFHT" localSheetId="4" hidden="1">'[1]SALVOCONDUCTOS 1998'!#REF!</definedName>
    <definedName name="FDFHT" localSheetId="6" hidden="1">'[1]SALVOCONDUCTOS 1998'!#REF!</definedName>
    <definedName name="FDFHT" localSheetId="8" hidden="1">'[1]SALVOCONDUCTOS 1998'!#REF!</definedName>
    <definedName name="FDFHT" localSheetId="10" hidden="1">'[1]SALVOCONDUCTOS 1998'!#REF!</definedName>
    <definedName name="FDFHT" localSheetId="12" hidden="1">'[1]SALVOCONDUCTOS 1998'!#REF!</definedName>
    <definedName name="FDFHT" localSheetId="14" hidden="1">'[1]SALVOCONDUCTOS 1998'!#REF!</definedName>
    <definedName name="FDFHT" localSheetId="16" hidden="1">'[1]SALVOCONDUCTOS 1998'!#REF!</definedName>
    <definedName name="FDFHT" localSheetId="18" hidden="1">'[1]SALVOCONDUCTOS 1998'!#REF!</definedName>
    <definedName name="FDFHT" localSheetId="20" hidden="1">'[1]SALVOCONDUCTOS 1998'!#REF!</definedName>
    <definedName name="FDFHT" localSheetId="22" hidden="1">'[1]SALVOCONDUCTOS 1998'!#REF!</definedName>
    <definedName name="FDFHT" localSheetId="3" hidden="1">'[1]SALVOCONDUCTOS 1998'!#REF!</definedName>
    <definedName name="FDFHT" localSheetId="7" hidden="1">'[1]SALVOCONDUCTOS 1998'!#REF!</definedName>
    <definedName name="FDFHT" localSheetId="9" hidden="1">'[1]SALVOCONDUCTOS 1998'!#REF!</definedName>
    <definedName name="FDFHT" localSheetId="11" hidden="1">'[1]SALVOCONDUCTOS 1998'!#REF!</definedName>
    <definedName name="FDFHT" localSheetId="13" hidden="1">'[1]SALVOCONDUCTOS 1998'!#REF!</definedName>
    <definedName name="FDFHT" localSheetId="15" hidden="1">'[1]SALVOCONDUCTOS 1998'!#REF!</definedName>
    <definedName name="FDFHT" localSheetId="17" hidden="1">'[1]SALVOCONDUCTOS 1998'!#REF!</definedName>
    <definedName name="FDFHT" localSheetId="19" hidden="1">'[1]SALVOCONDUCTOS 1998'!#REF!</definedName>
    <definedName name="FDFHT" localSheetId="21" hidden="1">'[1]SALVOCONDUCTOS 1998'!#REF!</definedName>
    <definedName name="FDFHT" localSheetId="23" hidden="1">'[1]SALVOCONDUCTOS 1998'!#REF!</definedName>
    <definedName name="FDFHT" hidden="1">'[1]SALVOCONDUCTOS 1998'!#REF!</definedName>
    <definedName name="HJK" localSheetId="4" hidden="1">#REF!</definedName>
    <definedName name="HJK" localSheetId="6" hidden="1">#REF!</definedName>
    <definedName name="HJK" localSheetId="8" hidden="1">#REF!</definedName>
    <definedName name="HJK" localSheetId="10" hidden="1">#REF!</definedName>
    <definedName name="HJK" localSheetId="12" hidden="1">#REF!</definedName>
    <definedName name="HJK" localSheetId="14" hidden="1">#REF!</definedName>
    <definedName name="HJK" localSheetId="16" hidden="1">#REF!</definedName>
    <definedName name="HJK" localSheetId="18" hidden="1">#REF!</definedName>
    <definedName name="HJK" localSheetId="20" hidden="1">#REF!</definedName>
    <definedName name="HJK" localSheetId="22" hidden="1">#REF!</definedName>
    <definedName name="HJK" localSheetId="3" hidden="1">#REF!</definedName>
    <definedName name="HJK" localSheetId="7" hidden="1">#REF!</definedName>
    <definedName name="HJK" localSheetId="9" hidden="1">#REF!</definedName>
    <definedName name="HJK" localSheetId="11" hidden="1">#REF!</definedName>
    <definedName name="HJK" localSheetId="13" hidden="1">#REF!</definedName>
    <definedName name="HJK" localSheetId="15" hidden="1">#REF!</definedName>
    <definedName name="HJK" localSheetId="17" hidden="1">#REF!</definedName>
    <definedName name="HJK" localSheetId="19" hidden="1">#REF!</definedName>
    <definedName name="HJK" localSheetId="21" hidden="1">#REF!</definedName>
    <definedName name="HJK" localSheetId="23" hidden="1">#REF!</definedName>
    <definedName name="HJK" hidden="1">#REF!</definedName>
    <definedName name="hjt" localSheetId="4" hidden="1">#REF!</definedName>
    <definedName name="hjt" localSheetId="6" hidden="1">#REF!</definedName>
    <definedName name="hjt" localSheetId="8" hidden="1">#REF!</definedName>
    <definedName name="hjt" localSheetId="10" hidden="1">#REF!</definedName>
    <definedName name="hjt" localSheetId="12" hidden="1">#REF!</definedName>
    <definedName name="hjt" localSheetId="14" hidden="1">#REF!</definedName>
    <definedName name="hjt" localSheetId="16" hidden="1">#REF!</definedName>
    <definedName name="hjt" localSheetId="18" hidden="1">#REF!</definedName>
    <definedName name="hjt" localSheetId="20" hidden="1">#REF!</definedName>
    <definedName name="hjt" localSheetId="22" hidden="1">#REF!</definedName>
    <definedName name="hjt" localSheetId="3" hidden="1">#REF!</definedName>
    <definedName name="hjt" localSheetId="7" hidden="1">#REF!</definedName>
    <definedName name="hjt" localSheetId="9" hidden="1">#REF!</definedName>
    <definedName name="hjt" localSheetId="11" hidden="1">#REF!</definedName>
    <definedName name="hjt" localSheetId="13" hidden="1">#REF!</definedName>
    <definedName name="hjt" localSheetId="15" hidden="1">#REF!</definedName>
    <definedName name="hjt" localSheetId="17" hidden="1">#REF!</definedName>
    <definedName name="hjt" localSheetId="19" hidden="1">#REF!</definedName>
    <definedName name="hjt" localSheetId="21" hidden="1">#REF!</definedName>
    <definedName name="hjt" localSheetId="23" hidden="1">#REF!</definedName>
    <definedName name="hjt" hidden="1">#REF!</definedName>
    <definedName name="HTML_CodePage" hidden="1">1252</definedName>
    <definedName name="HTML_Control" localSheetId="1" hidden="1">{"'Ene-Fac'!$A$2:$H$142"}</definedName>
    <definedName name="HTML_Control" localSheetId="3" hidden="1">{"'Ene-Fac'!$A$2:$H$142"}</definedName>
    <definedName name="HTML_Control" hidden="1">{"'Ene-Fac'!$A$2:$H$142"}</definedName>
    <definedName name="HTML_Control_1" localSheetId="1" hidden="1">{"'Ene-Fac'!$A$2:$H$142"}</definedName>
    <definedName name="HTML_Control_1" localSheetId="3" hidden="1">{"'Ene-Fac'!$A$2:$H$142"}</definedName>
    <definedName name="HTML_Control_1" hidden="1">{"'Ene-Fac'!$A$2:$H$142"}</definedName>
    <definedName name="HTML_CONTROL001" localSheetId="1" hidden="1">{"'Ene-Fac'!$A$2:$H$142"}</definedName>
    <definedName name="HTML_CONTROL001" localSheetId="3" hidden="1">{"'Ene-Fac'!$A$2:$H$142"}</definedName>
    <definedName name="HTML_CONTROL001" hidden="1">{"'Ene-Fac'!$A$2:$H$142"}</definedName>
    <definedName name="HTML_Control002" localSheetId="1" hidden="1">{"'Ene-Fac'!$A$2:$H$142"}</definedName>
    <definedName name="HTML_Control002" localSheetId="3" hidden="1">{"'Ene-Fac'!$A$2:$H$142"}</definedName>
    <definedName name="HTML_Control002" hidden="1">{"'Ene-Fac'!$A$2:$H$142"}</definedName>
    <definedName name="HTML_Control003" localSheetId="1" hidden="1">{"'Ene-Fac'!$A$2:$H$142"}</definedName>
    <definedName name="HTML_Control003" localSheetId="3" hidden="1">{"'Ene-Fac'!$A$2:$H$142"}</definedName>
    <definedName name="HTML_Control003" hidden="1">{"'Ene-Fac'!$A$2:$H$142"}</definedName>
    <definedName name="HTML_CONTROL1" localSheetId="1" hidden="1">{"'Ene-Fac'!$A$2:$H$142"}</definedName>
    <definedName name="HTML_CONTROL1" localSheetId="3" hidden="1">{"'Ene-Fac'!$A$2:$H$142"}</definedName>
    <definedName name="HTML_CONTROL1" hidden="1">{"'Ene-Fac'!$A$2:$H$142"}</definedName>
    <definedName name="HTML_Description" hidden="1">""</definedName>
    <definedName name="HTML_Email" hidden="1">""</definedName>
    <definedName name="HTML_Header" hidden="1">"Ene-Fac"</definedName>
    <definedName name="HTML_LastUpdate" hidden="1">"08/11/1999"</definedName>
    <definedName name="HTML_LineAfter" hidden="1">FALSE</definedName>
    <definedName name="HTML_LineBefore" hidden="1">FALSE</definedName>
    <definedName name="HTML_Name" hidden="1">"MARCELO NEIRA"</definedName>
    <definedName name="HTML_OBDlg2" hidden="1">TRUE</definedName>
    <definedName name="HTML_OBDlg4" hidden="1">TRUE</definedName>
    <definedName name="HTML_OS" hidden="1">0</definedName>
    <definedName name="HTML_PathFile" hidden="1">"C:\Boletín Estadístico Ene-Ago 1999\WEB\HTML.htm"</definedName>
    <definedName name="HTML_Title" hidden="1">"Estadística SEE"</definedName>
    <definedName name="jorge" localSheetId="1" hidden="1">{"'Ene-Fac'!$A$2:$H$142"}</definedName>
    <definedName name="jorge" localSheetId="3" hidden="1">{"'Ene-Fac'!$A$2:$H$142"}</definedName>
    <definedName name="jorge" hidden="1">{"'Ene-Fac'!$A$2:$H$142"}</definedName>
    <definedName name="OJO" localSheetId="1" hidden="1">{"'Ene-Fac'!$A$2:$H$142"}</definedName>
    <definedName name="OJO" localSheetId="3" hidden="1">{"'Ene-Fac'!$A$2:$H$142"}</definedName>
    <definedName name="OJO" hidden="1">{"'Ene-Fac'!$A$2:$H$142"}</definedName>
    <definedName name="PREC_UNI_R06" localSheetId="4" hidden="1">'[1]SALVOCONDUCTOS 1998'!#REF!</definedName>
    <definedName name="PREC_UNI_R06" localSheetId="6" hidden="1">'[1]SALVOCONDUCTOS 1998'!#REF!</definedName>
    <definedName name="PREC_UNI_R06" localSheetId="8" hidden="1">'[1]SALVOCONDUCTOS 1998'!#REF!</definedName>
    <definedName name="PREC_UNI_R06" localSheetId="10" hidden="1">'[1]SALVOCONDUCTOS 1998'!#REF!</definedName>
    <definedName name="PREC_UNI_R06" localSheetId="12" hidden="1">'[1]SALVOCONDUCTOS 1998'!#REF!</definedName>
    <definedName name="PREC_UNI_R06" localSheetId="14" hidden="1">'[1]SALVOCONDUCTOS 1998'!#REF!</definedName>
    <definedName name="PREC_UNI_R06" localSheetId="16" hidden="1">'[1]SALVOCONDUCTOS 1998'!#REF!</definedName>
    <definedName name="PREC_UNI_R06" localSheetId="18" hidden="1">'[1]SALVOCONDUCTOS 1998'!#REF!</definedName>
    <definedName name="PREC_UNI_R06" localSheetId="20" hidden="1">'[1]SALVOCONDUCTOS 1998'!#REF!</definedName>
    <definedName name="PREC_UNI_R06" localSheetId="22" hidden="1">'[1]SALVOCONDUCTOS 1998'!#REF!</definedName>
    <definedName name="PREC_UNI_R06" localSheetId="15" hidden="1">'[1]SALVOCONDUCTOS 1998'!#REF!</definedName>
    <definedName name="PREC_UNI_R06" localSheetId="17" hidden="1">'[1]SALVOCONDUCTOS 1998'!#REF!</definedName>
    <definedName name="PREC_UNI_R06" localSheetId="19" hidden="1">'[1]SALVOCONDUCTOS 1998'!#REF!</definedName>
    <definedName name="PREC_UNI_R06" localSheetId="21" hidden="1">'[1]SALVOCONDUCTOS 1998'!#REF!</definedName>
    <definedName name="PREC_UNI_R06" localSheetId="23" hidden="1">'[1]SALVOCONDUCTOS 1998'!#REF!</definedName>
    <definedName name="PREC_UNI_R06" hidden="1">'[1]SALVOCONDUCTOS 1998'!#REF!</definedName>
    <definedName name="PREC_UNIT_R05" localSheetId="4" hidden="1">'[1]SALVOCONDUCTOS 1998'!#REF!</definedName>
    <definedName name="PREC_UNIT_R05" localSheetId="6" hidden="1">'[1]SALVOCONDUCTOS 1998'!#REF!</definedName>
    <definedName name="PREC_UNIT_R05" localSheetId="8" hidden="1">'[1]SALVOCONDUCTOS 1998'!#REF!</definedName>
    <definedName name="PREC_UNIT_R05" localSheetId="10" hidden="1">'[1]SALVOCONDUCTOS 1998'!#REF!</definedName>
    <definedName name="PREC_UNIT_R05" localSheetId="12" hidden="1">'[1]SALVOCONDUCTOS 1998'!#REF!</definedName>
    <definedName name="PREC_UNIT_R05" localSheetId="14" hidden="1">'[1]SALVOCONDUCTOS 1998'!#REF!</definedName>
    <definedName name="PREC_UNIT_R05" localSheetId="16" hidden="1">'[1]SALVOCONDUCTOS 1998'!#REF!</definedName>
    <definedName name="PREC_UNIT_R05" localSheetId="18" hidden="1">'[1]SALVOCONDUCTOS 1998'!#REF!</definedName>
    <definedName name="PREC_UNIT_R05" localSheetId="20" hidden="1">'[1]SALVOCONDUCTOS 1998'!#REF!</definedName>
    <definedName name="PREC_UNIT_R05" localSheetId="22" hidden="1">'[1]SALVOCONDUCTOS 1998'!#REF!</definedName>
    <definedName name="PREC_UNIT_R05" localSheetId="13" hidden="1">'[1]SALVOCONDUCTOS 1998'!#REF!</definedName>
    <definedName name="PREC_UNIT_R05" localSheetId="15" hidden="1">'[1]SALVOCONDUCTOS 1998'!#REF!</definedName>
    <definedName name="PREC_UNIT_R05" localSheetId="17" hidden="1">'[1]SALVOCONDUCTOS 1998'!#REF!</definedName>
    <definedName name="PREC_UNIT_R05" localSheetId="19" hidden="1">'[1]SALVOCONDUCTOS 1998'!#REF!</definedName>
    <definedName name="PREC_UNIT_R05" localSheetId="21" hidden="1">'[1]SALVOCONDUCTOS 1998'!#REF!</definedName>
    <definedName name="PREC_UNIT_R05" localSheetId="23" hidden="1">'[1]SALVOCONDUCTOS 1998'!#REF!</definedName>
    <definedName name="PREC_UNIT_R05" hidden="1">'[1]SALVOCONDUCTOS 1998'!#REF!</definedName>
    <definedName name="THML_Control11" localSheetId="1" hidden="1">{"'Ene-Fac'!$A$2:$H$142"}</definedName>
    <definedName name="THML_Control11" localSheetId="3" hidden="1">{"'Ene-Fac'!$A$2:$H$142"}</definedName>
    <definedName name="THML_Control11" hidden="1">{"'Ene-Fac'!$A$2:$H$142"}</definedName>
    <definedName name="ZZ" localSheetId="4" hidden="1">#REF!</definedName>
    <definedName name="ZZ" localSheetId="6" hidden="1">#REF!</definedName>
    <definedName name="ZZ" localSheetId="8" hidden="1">#REF!</definedName>
    <definedName name="ZZ" localSheetId="10" hidden="1">#REF!</definedName>
    <definedName name="ZZ" localSheetId="12" hidden="1">#REF!</definedName>
    <definedName name="ZZ" localSheetId="14" hidden="1">#REF!</definedName>
    <definedName name="ZZ" localSheetId="16" hidden="1">#REF!</definedName>
    <definedName name="ZZ" localSheetId="18" hidden="1">#REF!</definedName>
    <definedName name="ZZ" localSheetId="20" hidden="1">#REF!</definedName>
    <definedName name="ZZ" localSheetId="22" hidden="1">#REF!</definedName>
    <definedName name="ZZ" localSheetId="3" hidden="1">#REF!</definedName>
    <definedName name="ZZ" localSheetId="7" hidden="1">#REF!</definedName>
    <definedName name="ZZ" localSheetId="9" hidden="1">#REF!</definedName>
    <definedName name="ZZ" localSheetId="11" hidden="1">#REF!</definedName>
    <definedName name="ZZ" localSheetId="13" hidden="1">#REF!</definedName>
    <definedName name="ZZ" localSheetId="15" hidden="1">#REF!</definedName>
    <definedName name="ZZ" localSheetId="17" hidden="1">#REF!</definedName>
    <definedName name="ZZ" localSheetId="19" hidden="1">#REF!</definedName>
    <definedName name="ZZ" localSheetId="21" hidden="1">#REF!</definedName>
    <definedName name="ZZ" localSheetId="23" hidden="1">#REF!</definedName>
    <definedName name="ZZ" hidden="1">#REF!</definedName>
  </definedNames>
  <calcPr calcId="144525"/>
</workbook>
</file>

<file path=xl/calcChain.xml><?xml version="1.0" encoding="utf-8"?>
<calcChain xmlns="http://schemas.openxmlformats.org/spreadsheetml/2006/main">
  <c r="C15" i="20" l="1"/>
  <c r="C14" i="20"/>
  <c r="C13" i="20"/>
  <c r="C12" i="20"/>
  <c r="C11" i="20"/>
  <c r="C10" i="20"/>
  <c r="C9" i="20"/>
  <c r="C8" i="20"/>
  <c r="C11" i="56" l="1"/>
  <c r="B5" i="56"/>
  <c r="B11" i="56" s="1"/>
  <c r="C11" i="55"/>
  <c r="C11" i="54"/>
  <c r="C11" i="10"/>
  <c r="C11" i="47"/>
  <c r="E11" i="43"/>
  <c r="G11" i="43" s="1"/>
  <c r="B6" i="61" l="1"/>
  <c r="A11" i="61" s="1"/>
  <c r="B5" i="61"/>
  <c r="B11" i="61" s="1"/>
  <c r="G38" i="61"/>
  <c r="G32" i="61"/>
  <c r="G24" i="61"/>
  <c r="G14" i="61"/>
  <c r="B6" i="60"/>
  <c r="A27" i="60" s="1"/>
  <c r="B5" i="60"/>
  <c r="B27" i="60" s="1"/>
  <c r="G38" i="60"/>
  <c r="G32" i="60"/>
  <c r="G24" i="60"/>
  <c r="G39" i="60"/>
  <c r="G42" i="60" s="1"/>
  <c r="G43" i="60" s="1"/>
  <c r="G14" i="60"/>
  <c r="B6" i="59"/>
  <c r="A27" i="59" s="1"/>
  <c r="B5" i="59"/>
  <c r="B27" i="59" s="1"/>
  <c r="G38" i="59"/>
  <c r="G32" i="59"/>
  <c r="G24" i="59"/>
  <c r="G14" i="59"/>
  <c r="B6" i="58"/>
  <c r="A27" i="58" s="1"/>
  <c r="B5" i="58"/>
  <c r="B27" i="58" s="1"/>
  <c r="G38" i="58"/>
  <c r="G32" i="58"/>
  <c r="G24" i="58"/>
  <c r="G14" i="58"/>
  <c r="B6" i="57"/>
  <c r="A27" i="57" s="1"/>
  <c r="B5" i="57"/>
  <c r="B27" i="57" s="1"/>
  <c r="G38" i="57"/>
  <c r="G32" i="57"/>
  <c r="G24" i="57"/>
  <c r="G14" i="57"/>
  <c r="G38" i="56"/>
  <c r="G32" i="56"/>
  <c r="G24" i="56"/>
  <c r="G14" i="56"/>
  <c r="B6" i="55"/>
  <c r="A11" i="55" s="1"/>
  <c r="B5" i="55"/>
  <c r="B11" i="55" s="1"/>
  <c r="G38" i="55"/>
  <c r="G39" i="55" s="1"/>
  <c r="G42" i="55" s="1"/>
  <c r="G43" i="55" s="1"/>
  <c r="G32" i="55"/>
  <c r="G24" i="55"/>
  <c r="G14" i="55"/>
  <c r="B6" i="54"/>
  <c r="A11" i="54" s="1"/>
  <c r="B5" i="54"/>
  <c r="B11" i="54" s="1"/>
  <c r="G38" i="54"/>
  <c r="G32" i="54"/>
  <c r="G24" i="54"/>
  <c r="G14" i="54"/>
  <c r="G15" i="20"/>
  <c r="F15" i="20"/>
  <c r="G14" i="20"/>
  <c r="F14" i="20"/>
  <c r="G13" i="20"/>
  <c r="F13" i="20"/>
  <c r="G12" i="20"/>
  <c r="F12" i="20"/>
  <c r="G11" i="20"/>
  <c r="F11" i="20"/>
  <c r="G10" i="20"/>
  <c r="F10" i="20"/>
  <c r="G9" i="20"/>
  <c r="F9" i="20"/>
  <c r="G8" i="20"/>
  <c r="F8" i="20"/>
  <c r="B15" i="20"/>
  <c r="B14" i="20"/>
  <c r="B13" i="20"/>
  <c r="B12" i="20"/>
  <c r="B11" i="20"/>
  <c r="B10" i="20"/>
  <c r="B6" i="56" s="1"/>
  <c r="A11" i="56" s="1"/>
  <c r="B9" i="20"/>
  <c r="B8" i="20"/>
  <c r="A15" i="20"/>
  <c r="A14" i="20"/>
  <c r="A13" i="20"/>
  <c r="A12" i="20"/>
  <c r="A11" i="20"/>
  <c r="A10" i="20"/>
  <c r="A9" i="20"/>
  <c r="A8" i="20"/>
  <c r="F7" i="20"/>
  <c r="G7" i="20" s="1"/>
  <c r="C7" i="20"/>
  <c r="B5" i="47" s="1"/>
  <c r="B11" i="47" s="1"/>
  <c r="B7" i="20"/>
  <c r="B6" i="47" s="1"/>
  <c r="A11" i="47" s="1"/>
  <c r="A7" i="20"/>
  <c r="F6" i="20"/>
  <c r="G6" i="20" s="1"/>
  <c r="C6" i="20"/>
  <c r="B5" i="43" s="1"/>
  <c r="B11" i="43" s="1"/>
  <c r="B6" i="20"/>
  <c r="B6" i="43" s="1"/>
  <c r="A11" i="43" s="1"/>
  <c r="A6" i="20"/>
  <c r="F5" i="20"/>
  <c r="G5" i="20" s="1"/>
  <c r="C5" i="20"/>
  <c r="B5" i="10" s="1"/>
  <c r="B11" i="10" s="1"/>
  <c r="B5" i="20"/>
  <c r="B6" i="10"/>
  <c r="A11" i="10" s="1"/>
  <c r="A5" i="20"/>
  <c r="G17" i="43"/>
  <c r="E11" i="10"/>
  <c r="G11" i="10" s="1"/>
  <c r="G14" i="10" s="1"/>
  <c r="G32" i="47"/>
  <c r="G38" i="47"/>
  <c r="G39" i="47" s="1"/>
  <c r="G42" i="47" s="1"/>
  <c r="G43" i="47" s="1"/>
  <c r="G24" i="47"/>
  <c r="G14" i="47"/>
  <c r="G13" i="43"/>
  <c r="G26" i="43"/>
  <c r="G32" i="10"/>
  <c r="G26" i="10"/>
  <c r="G20" i="10"/>
  <c r="G39" i="58" l="1"/>
  <c r="G42" i="58" s="1"/>
  <c r="G43" i="58" s="1"/>
  <c r="G39" i="54"/>
  <c r="G42" i="54" s="1"/>
  <c r="G43" i="54" s="1"/>
  <c r="G39" i="56"/>
  <c r="G42" i="56" s="1"/>
  <c r="G43" i="56" s="1"/>
  <c r="G27" i="43"/>
  <c r="G30" i="43" s="1"/>
  <c r="G31" i="43" s="1"/>
  <c r="G39" i="61"/>
  <c r="G42" i="61" s="1"/>
  <c r="G43" i="61" s="1"/>
  <c r="G39" i="57"/>
  <c r="G42" i="57" s="1"/>
  <c r="G43" i="57" s="1"/>
  <c r="G39" i="59"/>
  <c r="G42" i="59" s="1"/>
  <c r="G43" i="59" s="1"/>
  <c r="G33" i="10"/>
  <c r="G36" i="10" s="1"/>
  <c r="G37" i="10" s="1"/>
  <c r="G16" i="20"/>
</calcChain>
</file>

<file path=xl/sharedStrings.xml><?xml version="1.0" encoding="utf-8"?>
<sst xmlns="http://schemas.openxmlformats.org/spreadsheetml/2006/main" count="2074" uniqueCount="542">
  <si>
    <t>Item</t>
  </si>
  <si>
    <t>Descripción</t>
  </si>
  <si>
    <t>MATERIALES</t>
  </si>
  <si>
    <t>MANO DE OBRA</t>
  </si>
  <si>
    <t>FORMULARIO</t>
  </si>
  <si>
    <t xml:space="preserve">RUBRO:  </t>
  </si>
  <si>
    <t>UNIDAD:  C/U</t>
  </si>
  <si>
    <t xml:space="preserve">OFERENTE: </t>
  </si>
  <si>
    <t xml:space="preserve">FECHA: </t>
  </si>
  <si>
    <t>CODIGO</t>
  </si>
  <si>
    <t>EQUIPOS</t>
  </si>
  <si>
    <t>DESCRIPCION</t>
  </si>
  <si>
    <t>CANTIDAD  (A)</t>
  </si>
  <si>
    <t>TARIFA (B)</t>
  </si>
  <si>
    <t>COSTO HORA (C=A*B)</t>
  </si>
  <si>
    <t>RENDIMIENTO  ( R )</t>
  </si>
  <si>
    <t>COSTO (D= C*R)</t>
  </si>
  <si>
    <t>SUBTOTAL M</t>
  </si>
  <si>
    <t xml:space="preserve">DESCRIPCION </t>
  </si>
  <si>
    <t>CANTIDAD (A)</t>
  </si>
  <si>
    <t>JORNAL/HR (B)</t>
  </si>
  <si>
    <t>RENDIMIENTO ( R )</t>
  </si>
  <si>
    <t>SUBTOTAL N</t>
  </si>
  <si>
    <t>TRANSPORTE</t>
  </si>
  <si>
    <t>UNIDAD</t>
  </si>
  <si>
    <t>TARIFA  (B)</t>
  </si>
  <si>
    <t>COSTO (C= A*B)</t>
  </si>
  <si>
    <t>SUBTOTAL P</t>
  </si>
  <si>
    <t>TOTAL COSTO DIRECTO (M+N+P)</t>
  </si>
  <si>
    <t xml:space="preserve">INDIRECTOS Y UTILIDADES </t>
  </si>
  <si>
    <t>OTROS INDIRECTOS</t>
  </si>
  <si>
    <t>COSTO TOTAL POR ESTRUCTURA TIPO</t>
  </si>
  <si>
    <t>VALOR OFERTADO</t>
  </si>
  <si>
    <t>ANALISIS DE PRECIOS UNITARIOS</t>
  </si>
  <si>
    <t>Unidad</t>
  </si>
  <si>
    <t>u</t>
  </si>
  <si>
    <t>Código
Rubro</t>
  </si>
  <si>
    <t>Cantidad
Total</t>
  </si>
  <si>
    <t>ANEXO 4  RUBROS PARA LA ELABORACIÓN DE LA OFERTA</t>
  </si>
  <si>
    <t>OFERENTE:</t>
  </si>
  <si>
    <t>Valor Total sin IVA USD</t>
  </si>
  <si>
    <t>R01</t>
  </si>
  <si>
    <t>R02</t>
  </si>
  <si>
    <t>R03</t>
  </si>
  <si>
    <t>Total (USD)</t>
  </si>
  <si>
    <t>Precio Unitario (USD)</t>
  </si>
  <si>
    <t>Valor unitario
sin IVA (USD)</t>
  </si>
  <si>
    <t>General</t>
  </si>
  <si>
    <t>BIDIII-RSND-AUT-EEQ-OB-004, "MEJORA DE LA INFRAESTRUCTURA DE COMUNICACIONES PARA LA AUTOMATIZACIÓN DE SUBESTACIONES DE DISTRIBUCIÓN DE LA EMPRESA ELÉCTRICA QUITO".</t>
  </si>
  <si>
    <t xml:space="preserve">SWITCH RED LAN </t>
  </si>
  <si>
    <t>4 </t>
  </si>
  <si>
    <t>PLAN DE IMPLEMENTACIÓN Y PUESTA EN MARCHA</t>
  </si>
  <si>
    <t>CONSTRUCCIÓN DE RED DE COMUNICACIONES</t>
  </si>
  <si>
    <t>CAPACITACIÓN</t>
  </si>
  <si>
    <t>MANTENIMIENTO ANUAL(POR 3 AÑOS)</t>
  </si>
  <si>
    <t>R04</t>
  </si>
  <si>
    <t>R05</t>
  </si>
  <si>
    <t>R06</t>
  </si>
  <si>
    <t>R07</t>
  </si>
  <si>
    <t>R08</t>
  </si>
  <si>
    <t>R09</t>
  </si>
  <si>
    <t>R10</t>
  </si>
  <si>
    <t>R11</t>
  </si>
  <si>
    <t>PROYECTO: "MEJORA DE LA INFRAESTRUCTURA DE COMUNICACIONES PARA LA AUTOMATIZACIÓN DE SUBESTACIONES DE DISTRIBUCIÓN DE LA EMPRESA ELÉCTRICA QUITO".</t>
  </si>
  <si>
    <t>PROYECTO:  "MEJORA DE LA INFRAESTRUCTURA DE COMUNICACIONES PARA LA AUTOMATIZACIÓN DE SUBESTACIONES DE DISTRIBUCIÓN DE LA EMPRESA ELÉCTRICA QUITO".</t>
  </si>
  <si>
    <t>Especificaciones técnicas Switch Red LAN</t>
  </si>
  <si>
    <t>País de origen</t>
  </si>
  <si>
    <t>Indicar</t>
  </si>
  <si>
    <t>Año de Fabricación</t>
  </si>
  <si>
    <t>Marca</t>
  </si>
  <si>
    <t>Modelo</t>
  </si>
  <si>
    <t>Cantidad</t>
  </si>
  <si>
    <t>Requerimientos Físicos y ambientales</t>
  </si>
  <si>
    <t>Capacidad</t>
  </si>
  <si>
    <t>Todos los puertos deben trabajar a la misma capacidad</t>
  </si>
  <si>
    <t>RSVP-TE</t>
  </si>
  <si>
    <t>IEEE 802.1Q</t>
  </si>
  <si>
    <t>IEEE RSTP</t>
  </si>
  <si>
    <t>Ítem</t>
  </si>
  <si>
    <t>Parámetro</t>
  </si>
  <si>
    <t>Página de la oferta</t>
  </si>
  <si>
    <t>Cumple / No Cumple</t>
  </si>
  <si>
    <t>Especificación requerida</t>
  </si>
  <si>
    <t>Cuatro (4)</t>
  </si>
  <si>
    <t>El tamaño de los switches deberá ser de máximo una unidad de Rack (1UR)</t>
  </si>
  <si>
    <t>Gestión de fallos y administración de redes</t>
  </si>
  <si>
    <t>Alarma segura y confiable / monitoreo de estado de toda la red.</t>
  </si>
  <si>
    <t>Correlación de fallas y análisis de impacto automatizado.</t>
  </si>
  <si>
    <t>Actualizaciones de software automatizadas (entrega, distribución, validación, confirmación y limpieza).</t>
  </si>
  <si>
    <t>Protección automatizada contra “tormentas de alarma” y mecanismos de recuperación después de la tormenta.</t>
  </si>
  <si>
    <t>Funciones de administración de red</t>
  </si>
  <si>
    <t>Gestión de nodos en banda y fuera de banda.</t>
  </si>
  <si>
    <t>Visualización de la topología y del estado de toda la red.</t>
  </si>
  <si>
    <t>Gestión de servicios y aprovisionamiento.</t>
  </si>
  <si>
    <t>Configuración de cualquier servicio utilizando un modelo de aprovisionamiento consistente.</t>
  </si>
  <si>
    <t>Plantillas de cualquier tipo de servicio.</t>
  </si>
  <si>
    <t>Gestión de ID de servicio, VLAN para garantizar que los operadores no configuren inadvertidamente la superposición.</t>
  </si>
  <si>
    <t>Monitoreo de rendimiento y solución de problemas</t>
  </si>
  <si>
    <t>Definición de conjuntos de estadísticas que se recopilarán según el tipo de nodo o los grupos de nodos.</t>
  </si>
  <si>
    <t>Visualización de estadísticas recopiladas en las siguientes formas: tabular, gráfica.</t>
  </si>
  <si>
    <t>Capacidad para lanzar y ver los resultados de las pruebas OAM bajo demanda estandarizadas hacia el cliente final o elementos de red de terceros.</t>
  </si>
  <si>
    <t>Todo el elemento de red genera alarmas.</t>
  </si>
  <si>
    <t>Funcionalidades de SDN</t>
  </si>
  <si>
    <t>Uno (1)</t>
  </si>
  <si>
    <t>Funcionalidades generales</t>
  </si>
  <si>
    <t>El router propuesto debe permitir implementar una red multiservicio y así debe poder manejar simultáneamente los servicios:</t>
  </si>
  <si>
    <r>
      <t>·</t>
    </r>
    <r>
      <rPr>
        <sz val="7"/>
        <color theme="1"/>
        <rFont val="Times New Roman"/>
        <family val="1"/>
      </rPr>
      <t xml:space="preserve">         </t>
    </r>
    <r>
      <rPr>
        <sz val="10"/>
        <color theme="1"/>
        <rFont val="Swis721 LtCn BT"/>
        <family val="2"/>
      </rPr>
      <t>Voz corporativa (VoIP).</t>
    </r>
  </si>
  <si>
    <r>
      <t>·</t>
    </r>
    <r>
      <rPr>
        <sz val="7"/>
        <color theme="1"/>
        <rFont val="Times New Roman"/>
        <family val="1"/>
      </rPr>
      <t xml:space="preserve">         </t>
    </r>
    <r>
      <rPr>
        <sz val="10"/>
        <color theme="1"/>
        <rFont val="Swis721 LtCn BT"/>
        <family val="2"/>
      </rPr>
      <t xml:space="preserve">Video vigilancia (CCTV via Multicast). </t>
    </r>
  </si>
  <si>
    <t>El router propuesto debe estar en capacidad de soportar el siguiente tipo de interfaces:</t>
  </si>
  <si>
    <r>
      <t>·</t>
    </r>
    <r>
      <rPr>
        <sz val="7"/>
        <color theme="1"/>
        <rFont val="Times New Roman"/>
        <family val="1"/>
      </rPr>
      <t xml:space="preserve">         </t>
    </r>
    <r>
      <rPr>
        <sz val="10"/>
        <color theme="1"/>
        <rFont val="Swis721 LtCn BT"/>
        <family val="2"/>
      </rPr>
      <t>10/100/1000 Ethernet (eléctrico y óptico)</t>
    </r>
  </si>
  <si>
    <r>
      <t>·</t>
    </r>
    <r>
      <rPr>
        <sz val="7"/>
        <color theme="1"/>
        <rFont val="Times New Roman"/>
        <family val="1"/>
      </rPr>
      <t xml:space="preserve">         </t>
    </r>
    <r>
      <rPr>
        <sz val="10"/>
        <color theme="1"/>
        <rFont val="Swis721 LtCn BT"/>
        <family val="2"/>
      </rPr>
      <t>10Gb/s Ethernet (óptico)</t>
    </r>
  </si>
  <si>
    <r>
      <t>·</t>
    </r>
    <r>
      <rPr>
        <sz val="7"/>
        <color theme="1"/>
        <rFont val="Times New Roman"/>
        <family val="1"/>
      </rPr>
      <t xml:space="preserve">         </t>
    </r>
    <r>
      <rPr>
        <sz val="10"/>
        <color theme="1"/>
        <rFont val="Swis721 LtCn BT"/>
        <family val="2"/>
      </rPr>
      <t>Interfaces para tele protección estándar IEEE C37.94</t>
    </r>
  </si>
  <si>
    <t>Es valorado que la solución de routers disponga de algunos modelos que tengan protecciones especiales para cuando el router este instalado en un medio hostil (expuesto a partículas aerotransportadas como sal, humedad excesiva, etc).</t>
  </si>
  <si>
    <t>Redundancia del router (HW)</t>
  </si>
  <si>
    <t>Control/matriz de conmutación redundante en todas las localidades</t>
  </si>
  <si>
    <t>Entrada de energía DC redundante</t>
  </si>
  <si>
    <t>Características Mecánicas</t>
  </si>
  <si>
    <t>Redundancia de Red</t>
  </si>
  <si>
    <t xml:space="preserve">Re-enrutamiento Rápido (FRR, fast re-route) de MPLS </t>
  </si>
  <si>
    <t>VRRP (en Global Routing Table y en servicio VPN L3) non-stop-services</t>
  </si>
  <si>
    <t>Servicios</t>
  </si>
  <si>
    <t>VPLS sobre los puertos ethernet (1GE, 10GE)</t>
  </si>
  <si>
    <t>VPN L3 para IPv4 y IPv6 sobre puertos ethernet (1GE, 10GE)</t>
  </si>
  <si>
    <t>Debe soportar servicio multicast: IGMP, PIM-SSM, PIM-SM.</t>
  </si>
  <si>
    <t>Debe soportar servicio NG-mVPN (Multicast-VPN). Obligatorio para CCTV.</t>
  </si>
  <si>
    <t>Túneles</t>
  </si>
  <si>
    <t>Sincronización</t>
  </si>
  <si>
    <t>Ethernet Sincrónico (Synchronous Ethernet)</t>
  </si>
  <si>
    <t>Temporización Externa o BITS</t>
  </si>
  <si>
    <t>Temporización en banda basada en paquetes:</t>
  </si>
  <si>
    <t>Recuperación de reloj adaptativo</t>
  </si>
  <si>
    <t xml:space="preserve">IEEE1588v2 (slave, boundary clock y transparent clock) </t>
  </si>
  <si>
    <t xml:space="preserve">Funcionalidad Capa 2/Ethernet </t>
  </si>
  <si>
    <t>10/100/1000 auto-sensing</t>
  </si>
  <si>
    <t>IEEE 802.1q VLAN</t>
  </si>
  <si>
    <t>IEEE 802.1ad Q-in-Q</t>
  </si>
  <si>
    <t>Filtros MAC</t>
  </si>
  <si>
    <t>Protocolo 802.1b “Link Layer Discovery Protocol (LLDP)”</t>
  </si>
  <si>
    <t>Funcionalidad IP / Capa 3</t>
  </si>
  <si>
    <t>Soporte IPv4 y IPv6</t>
  </si>
  <si>
    <t>OSPF/OSPF3</t>
  </si>
  <si>
    <t>IS-IS</t>
  </si>
  <si>
    <t>PIM (Multicast)</t>
  </si>
  <si>
    <t xml:space="preserve">Soporte de protocolo de enrutamiento PE-CE: </t>
  </si>
  <si>
    <t>OSPF and OSPF3</t>
  </si>
  <si>
    <t>Seamless MPLS (RFC 3107)</t>
  </si>
  <si>
    <t>Tecnología de Calidad del Servicio QoS</t>
  </si>
  <si>
    <t>Es esencial que la nueva red garantice que el tráfico crítico tal como tele protección se entregue de una manera determinística garantizada, independientemente de otro tráfico de red, dándole alta prioridad. El equipo deberá soportar la siguiente funcionalidad QoS:</t>
  </si>
  <si>
    <t>Clasificación (capa 1 a 5) por:</t>
  </si>
  <si>
    <t>Scheduling (Programación) por:</t>
  </si>
  <si>
    <r>
      <t>·</t>
    </r>
    <r>
      <rPr>
        <sz val="7"/>
        <color theme="1"/>
        <rFont val="Times New Roman"/>
        <family val="1"/>
      </rPr>
      <t xml:space="preserve">         </t>
    </r>
    <r>
      <rPr>
        <sz val="10"/>
        <color theme="1"/>
        <rFont val="Swis721 LtCn BT"/>
        <family val="2"/>
      </rPr>
      <t>Prioridad estricta</t>
    </r>
  </si>
  <si>
    <r>
      <t>·</t>
    </r>
    <r>
      <rPr>
        <sz val="7"/>
        <color theme="1"/>
        <rFont val="Times New Roman"/>
        <family val="1"/>
      </rPr>
      <t xml:space="preserve">         </t>
    </r>
    <r>
      <rPr>
        <sz val="10"/>
        <color theme="1"/>
        <rFont val="Swis721 LtCn BT"/>
        <family val="2"/>
      </rPr>
      <t>Soporte de Hierarchical-QoS.</t>
    </r>
  </si>
  <si>
    <r>
      <t>·</t>
    </r>
    <r>
      <rPr>
        <sz val="7"/>
        <color theme="1"/>
        <rFont val="Times New Roman"/>
        <family val="1"/>
      </rPr>
      <t xml:space="preserve">         </t>
    </r>
    <r>
      <rPr>
        <sz val="10"/>
        <color theme="1"/>
        <rFont val="Swis721 LtCn BT"/>
        <family val="2"/>
      </rPr>
      <t>Exhaustiva, tipo “round robin”</t>
    </r>
  </si>
  <si>
    <r>
      <t>·</t>
    </r>
    <r>
      <rPr>
        <sz val="7"/>
        <color theme="1"/>
        <rFont val="Times New Roman"/>
        <family val="1"/>
      </rPr>
      <t xml:space="preserve">         </t>
    </r>
    <r>
      <rPr>
        <sz val="10"/>
        <color theme="1"/>
        <rFont val="Swis721 LtCn BT"/>
        <family val="2"/>
      </rPr>
      <t>Dentro/Fuera del perfil</t>
    </r>
  </si>
  <si>
    <t>Operaciones y Mantenimiento (OAM)</t>
  </si>
  <si>
    <t>Una funcionalidad OAM extensa es clave para asegurarse de que la red puede mantener una alta disponibilidad de servicio. Los siguientes requerimientos son claves para proporcionar esa alta disponibilidad.</t>
  </si>
  <si>
    <t>Capa 2 – Ethernet:</t>
  </si>
  <si>
    <t>Capa 3 – IP:</t>
  </si>
  <si>
    <r>
      <t>·</t>
    </r>
    <r>
      <rPr>
        <sz val="7"/>
        <color theme="1"/>
        <rFont val="Times New Roman"/>
        <family val="1"/>
      </rPr>
      <t xml:space="preserve">         </t>
    </r>
    <r>
      <rPr>
        <sz val="10"/>
        <color theme="1"/>
        <rFont val="Swis721 LtCn BT"/>
        <family val="2"/>
      </rPr>
      <t>Detección de Envió Bidireccional (BFD) con 10ms temporizadores</t>
    </r>
  </si>
  <si>
    <t>Capa de Servicio:</t>
  </si>
  <si>
    <t>Funcionalidades de Seguridad de Redes</t>
  </si>
  <si>
    <t>Los requerimientos de seguridad claves que deben ser soportados en el equipo propuesto se enumeran a continuación:</t>
  </si>
  <si>
    <t>Autenticación/Autorización/Contabilización (AAA):</t>
  </si>
  <si>
    <t>Firewall basado en zonas, Cifrado:</t>
  </si>
  <si>
    <t>Otras funciones de seguridad:</t>
  </si>
  <si>
    <r>
      <t>·</t>
    </r>
    <r>
      <rPr>
        <sz val="7"/>
        <color theme="1"/>
        <rFont val="Times New Roman"/>
        <family val="1"/>
      </rPr>
      <t xml:space="preserve">         </t>
    </r>
    <r>
      <rPr>
        <sz val="10"/>
        <color theme="1"/>
        <rFont val="Swis721 LtCn BT"/>
        <family val="2"/>
      </rPr>
      <t>Registro de Eventos</t>
    </r>
  </si>
  <si>
    <r>
      <t>·</t>
    </r>
    <r>
      <rPr>
        <sz val="7"/>
        <color theme="1"/>
        <rFont val="Times New Roman"/>
        <family val="1"/>
      </rPr>
      <t xml:space="preserve">         </t>
    </r>
    <r>
      <rPr>
        <sz val="10"/>
        <color theme="1"/>
        <rFont val="Swis721 LtCn BT"/>
        <family val="2"/>
      </rPr>
      <t>Autenticación MD5 (OSPF, RSVP-TE)</t>
    </r>
  </si>
  <si>
    <r>
      <t>·</t>
    </r>
    <r>
      <rPr>
        <sz val="7"/>
        <color theme="1"/>
        <rFont val="Times New Roman"/>
        <family val="1"/>
      </rPr>
      <t xml:space="preserve">         </t>
    </r>
    <r>
      <rPr>
        <sz val="10"/>
        <color theme="1"/>
        <rFont val="Swis721 LtCn BT"/>
        <family val="2"/>
      </rPr>
      <t>SSH</t>
    </r>
  </si>
  <si>
    <r>
      <t>·</t>
    </r>
    <r>
      <rPr>
        <sz val="7"/>
        <color theme="1"/>
        <rFont val="Times New Roman"/>
        <family val="1"/>
      </rPr>
      <t xml:space="preserve">         </t>
    </r>
    <r>
      <rPr>
        <sz val="10"/>
        <color theme="1"/>
        <rFont val="Swis721 LtCn BT"/>
        <family val="2"/>
      </rPr>
      <t>SNMPv3</t>
    </r>
  </si>
  <si>
    <r>
      <t>·</t>
    </r>
    <r>
      <rPr>
        <sz val="7"/>
        <color theme="1"/>
        <rFont val="Times New Roman"/>
        <family val="1"/>
      </rPr>
      <t xml:space="preserve">         </t>
    </r>
    <r>
      <rPr>
        <sz val="10"/>
        <color theme="1"/>
        <rFont val="Swis721 LtCn BT"/>
        <family val="2"/>
      </rPr>
      <t xml:space="preserve">Autenticación 802.1x </t>
    </r>
  </si>
  <si>
    <r>
      <t>·</t>
    </r>
    <r>
      <rPr>
        <sz val="7"/>
        <color theme="1"/>
        <rFont val="Times New Roman"/>
        <family val="1"/>
      </rPr>
      <t xml:space="preserve">         </t>
    </r>
    <r>
      <rPr>
        <sz val="10"/>
        <color theme="1"/>
        <rFont val="Swis721 LtCn BT"/>
        <family val="2"/>
      </rPr>
      <t>Control de Acceso (control para iniciar sesión, contraseña segura)</t>
    </r>
  </si>
  <si>
    <r>
      <t>·</t>
    </r>
    <r>
      <rPr>
        <sz val="7"/>
        <color theme="1"/>
        <rFont val="Times New Roman"/>
        <family val="1"/>
      </rPr>
      <t xml:space="preserve">         </t>
    </r>
    <r>
      <rPr>
        <sz val="10"/>
        <color theme="1"/>
        <rFont val="Swis721 LtCn BT"/>
        <family val="2"/>
      </rPr>
      <t>SFTP (IPv4/IPv6)</t>
    </r>
  </si>
  <si>
    <t>Características de escalabilidad</t>
  </si>
  <si>
    <t>El router propuesto para todas las localidades debe soportar al menos 12K etiquetas MPLS</t>
  </si>
  <si>
    <t>El router propuesto para todas las localidades debe soportar al menos 1023 IPv6-VPN</t>
  </si>
  <si>
    <t>El router propuesto para todas las localidades debe soportar al menos 2048 ethernet pseudowire</t>
  </si>
  <si>
    <t>Referencias y Reportes de Pruebas</t>
  </si>
  <si>
    <t>Estándares y Protocolos</t>
  </si>
  <si>
    <t>Estándares medioambientales</t>
  </si>
  <si>
    <t>IEEE 802.3ab  (Ethernet)</t>
  </si>
  <si>
    <t>IEEE 802.1ad—IEEE Standard for Local and Metropolitan Area Networks---Virtual Bridged</t>
  </si>
  <si>
    <t>IEEE 802.1ag—Service Layer OAM</t>
  </si>
  <si>
    <t>IEEE 802.1p/q—VLAN Tagging</t>
  </si>
  <si>
    <t>IEEE 802.3—10BaseT</t>
  </si>
  <si>
    <t>IEEE 802.3ah—Ethernet OAM</t>
  </si>
  <si>
    <t>IEEE 802.3u—100BaseTX</t>
  </si>
  <si>
    <t>IEEE 802.3x —Flow Control</t>
  </si>
  <si>
    <t>IEEE 802.3z—1000BaseSX/LX</t>
  </si>
  <si>
    <t>IEEE 802.1AX-2008—Link Aggregation Task Force (transferred from IEEE 802.3ad)</t>
  </si>
  <si>
    <t>ITU-T G.707—Network node interface for the Synchronous Digital Hierarchy (SDH)</t>
  </si>
  <si>
    <t>ITU-T Y.1564 Ethernet service activation test methodology</t>
  </si>
  <si>
    <t>ITU-T Y.1731—OAM functions and mechanisms for Ethernet-based networks</t>
  </si>
  <si>
    <t>Compatibilidad con el Protocolo de puerta de enlace de frontera (BGP)</t>
  </si>
  <si>
    <t>RFC 1997—BGP Communities Attribute</t>
  </si>
  <si>
    <t>RFC 2385—Protection of BGP Sessions via MDS</t>
  </si>
  <si>
    <t>RFC 2439—BGP Route Flap Dampening</t>
  </si>
  <si>
    <t>RFC 2547bis—BGP/MPLS VPNs</t>
  </si>
  <si>
    <t>RFC 2918—Route Refresh Capability for BGP-4</t>
  </si>
  <si>
    <t>RFC 3107—Carrying Label Information in BGP-4</t>
  </si>
  <si>
    <t>RFC 3392—Capabilities Advertisement with BGP-4</t>
  </si>
  <si>
    <t>RFC 4271—BGP-4 (previously RFC 1771)</t>
  </si>
  <si>
    <t>RFC 4360—BGP Extended Communities Attribute</t>
  </si>
  <si>
    <t>RFC 4486—Subcodes for BGP Cease Notification Message</t>
  </si>
  <si>
    <t>RFC 4724—Graceful Restart Mechanism for BGP - GR Helper</t>
  </si>
  <si>
    <t>RFC 4760—Multi-protocol Extensions for BGP (previously RFC 2858)</t>
  </si>
  <si>
    <t>RFC 4893—BGP Support for Four-octet AS Number Space</t>
  </si>
  <si>
    <t>Cumplimiento de estándares para protocolos DHCP/DHCPv6</t>
  </si>
  <si>
    <t>RFC 1534—Interoperation between DHCP and BOOTP</t>
  </si>
  <si>
    <t>RFC 2131—Dynamic Host Configuration Protocol (REV)</t>
  </si>
  <si>
    <t>RFC 2132—DHCP Options and BOOTP Vendor Extensions</t>
  </si>
  <si>
    <t>RFC 3046—DHCP Relay Agent Information Option (Option 82)</t>
  </si>
  <si>
    <t>RFC 3315—Dynamic Host Configuration Protocol for IPv6</t>
  </si>
  <si>
    <t>Cumplimiento de estándares para el manejo de servicios diferenciados de red</t>
  </si>
  <si>
    <t>RFC 2474—Definition of the DS Field in the IPv4 and IPv6 Headers</t>
  </si>
  <si>
    <t>RFC 2597—Assured Forwarding PHB Group</t>
  </si>
  <si>
    <t>RFC 2598—An Expedited Forwarding PHB</t>
  </si>
  <si>
    <t>Soporte a protocolos IPSec</t>
  </si>
  <si>
    <t>RFC 2401—Security Architecture for the Internet Protocol</t>
  </si>
  <si>
    <t>RFC 3948—UDP Encapsulation of IPsec ESP Packets</t>
  </si>
  <si>
    <t>RFC 4306—Internet Key Exchange (IKEv2) Protocol</t>
  </si>
  <si>
    <t>Soporte a direccionamiento IPv6</t>
  </si>
  <si>
    <t>RFC 2460—Internet Protocol, Version 6 (IPv6) Specification</t>
  </si>
  <si>
    <t>RFC 2462—IPv6 Stateless Address Autoconfiguration</t>
  </si>
  <si>
    <t>RFC 2464—Transmission of IPv6 Packets over Ethernet Networks</t>
  </si>
  <si>
    <t>RFC 3587—IPv6 Global Unicast Address Format</t>
  </si>
  <si>
    <t>RFC 4007—IPv6 Scoped Address Architecture</t>
  </si>
  <si>
    <t>RFC 4193—Unique Local IPv6 Unicast Addresses</t>
  </si>
  <si>
    <t>RFC 4291—IPv6 Addressing Architecture</t>
  </si>
  <si>
    <t>RFC 4443—Internet Control Message Protocol (ICMPv6) for the Internet Protocol Version 6 Specification</t>
  </si>
  <si>
    <t>RFC 4649—DHCPv6 Relay Agent Remote-ID Option</t>
  </si>
  <si>
    <t>RFC 4861—Neighbor Discovery for IP version 6 (IPv6)</t>
  </si>
  <si>
    <t>RFC 5095—Deprecation of Type 0 Routing Headers in IPv6</t>
  </si>
  <si>
    <t>Soporte a protocolos IS-IS</t>
  </si>
  <si>
    <t>RFC 1195—Use of OSI IS-IS for routing in TCP/IP &amp; dual environments</t>
  </si>
  <si>
    <t>RFC 2966—Domain-wide Prefix Distribution with Two-Level IS-IS</t>
  </si>
  <si>
    <t>RFC 2973—IS-IS Mesh Groups</t>
  </si>
  <si>
    <t>RFC 3373—Three-Way Handshake for Intermediate System to Intermediate System (IS-IS)</t>
  </si>
  <si>
    <t>Point-to-Point Adjacencies</t>
  </si>
  <si>
    <t>RFC 3567—Intermediate System to Intermediate System (IS-IS) Cryptographic</t>
  </si>
  <si>
    <t>RFC 3719—Recommendations for Interoperable Networks using IS-IS</t>
  </si>
  <si>
    <t>RFC 3784—Intermediate System to Intermediate System (IS-IS) Extensions for Traffic Engineering (TE)</t>
  </si>
  <si>
    <t>RFC 3787—Recommendations for Interoperable IP Networks</t>
  </si>
  <si>
    <t>RFC 4205 for Shared Risk Link Group (SRLG) TLV</t>
  </si>
  <si>
    <t>RFC 5309—Point-to-Point Operation over LAN in Link State Routing Protocols</t>
  </si>
  <si>
    <t>Soporte a protocolos LDP</t>
  </si>
  <si>
    <t>RFC 5036—LDP Specification</t>
  </si>
  <si>
    <t>RFC 5283—LDP Extension for Inter-Area Label Switched Paths</t>
  </si>
  <si>
    <t>Cumplimiento de estándares IP/MPLS</t>
  </si>
  <si>
    <t>RFC 3031—MPLS Architecture</t>
  </si>
  <si>
    <t>RFC 3032—MPLS Label Stack Encoding</t>
  </si>
  <si>
    <t>RFC 4379—Detecting Multi-Protocol Label Switched (MPLS) Data Plane Failures</t>
  </si>
  <si>
    <t>Estándares de Administración y Gestión de Red - OAM</t>
  </si>
  <si>
    <t>ITU-T X.721—Information technology- OSI-Structure of Management Information</t>
  </si>
  <si>
    <t>M.3100/3120—Equipment and Connection Models</t>
  </si>
  <si>
    <t>TMF 509/613—Network Connectivity Model</t>
  </si>
  <si>
    <t>RFC 1157—SNMPv1</t>
  </si>
  <si>
    <t>RFC 1305—Network Time Protocol (Version 3) Specification, Implementation and Analysis</t>
  </si>
  <si>
    <t>RFC 1850—OSPF-MIB</t>
  </si>
  <si>
    <t>RFC 1907—SNMPv2-MIB</t>
  </si>
  <si>
    <t>RFC 2011—IP-MIB</t>
  </si>
  <si>
    <t>RFC 2012—TCP-MIB</t>
  </si>
  <si>
    <t>RFC 2013—UDP-MIB</t>
  </si>
  <si>
    <t>RFC 2030—Simple Network Time Protocol (SNTP) Version 4 for IPv4, IPv6 and OSI</t>
  </si>
  <si>
    <t>RFC 2096—IP-FORWARD-MIB</t>
  </si>
  <si>
    <t>RFC 2138—RADIUS</t>
  </si>
  <si>
    <t>RFC 2206—RSVP-MIB</t>
  </si>
  <si>
    <t>RFC 2571—SNMP-FRAMEWORKMIB</t>
  </si>
  <si>
    <t>RFC 2572—SNMP-MPD-MIB</t>
  </si>
  <si>
    <t>RFC 2573—SNMP-TARGET-&amp;-NOTIFICATION-MIB</t>
  </si>
  <si>
    <t>RFC 2574—SNMP-USER-BASED-SMMIB</t>
  </si>
  <si>
    <t>RFC 2575—SNMP-VIEW-BASED ACM-MIB</t>
  </si>
  <si>
    <t>RFC 2576—SNMP-COMMUNITY-MIB</t>
  </si>
  <si>
    <t>RFC 2588—SONET-MIB</t>
  </si>
  <si>
    <t>RFC 2665—EtherLike-MIB</t>
  </si>
  <si>
    <t>RFC 2819—RMON-MIB</t>
  </si>
  <si>
    <t>RFC 2863—IF-MIB</t>
  </si>
  <si>
    <t>RFC 2864—INVERTED-STACK-MIB</t>
  </si>
  <si>
    <t>RFC 3014—NOTIFICATION-LOG MIB</t>
  </si>
  <si>
    <t>RFC 3164—The BSD Syslog Protocol</t>
  </si>
  <si>
    <t>RFC 3273—HCRMON-MIB</t>
  </si>
  <si>
    <t>RFC 3413—Simple Network Management Protocol (SNMP) Applications</t>
  </si>
  <si>
    <t>RFC 3418—SNMP MIB</t>
  </si>
  <si>
    <t>Estándares para el protocolo OSPF</t>
  </si>
  <si>
    <t>RFC 1765—OSPF Database Overflow</t>
  </si>
  <si>
    <t>RFC 2328—OSPF Version 2</t>
  </si>
  <si>
    <t>RFC 2370—Opaque LSA Support</t>
  </si>
  <si>
    <t>RFC 3101—OSPF NSSA Option</t>
  </si>
  <si>
    <t>RFC 3137—OSPF Stub Router Advertisement</t>
  </si>
  <si>
    <t>RFC 3509—Alternative Implementations of OSPF Area Border Routers</t>
  </si>
  <si>
    <t>RFC 3630—Traffic Engineering (TE) Extensions to OSPF</t>
  </si>
  <si>
    <t>RFC 4203 for Shared Risk Link Group (SRLG) sub-TLV</t>
  </si>
  <si>
    <t>Estándares para el protocolo PPP</t>
  </si>
  <si>
    <t>RFC 1332—PPP Internet Protocol Control Protocol (IPCP)</t>
  </si>
  <si>
    <t>RFC 1570—PPP LCP Extensions</t>
  </si>
  <si>
    <t>RFC 1619—PPP over SONET/SDH</t>
  </si>
  <si>
    <t>RFC 1661—The Point-to-Point Protocol (PPP)</t>
  </si>
  <si>
    <t>RFC 1662—PPP in HDLC-like Framing</t>
  </si>
  <si>
    <t>RFC 1989—PPP Link Quality Monitoring</t>
  </si>
  <si>
    <t>RFC 1990—The PPP Multilink Protocol (MP)</t>
  </si>
  <si>
    <t>RFC 2686—The Multi-Class Extension to Multi-Link PPP</t>
  </si>
  <si>
    <t>Estándares para PSEUDOWIRES</t>
  </si>
  <si>
    <t>RFC 3550—RTP: A Transport Protocol for Real-Time Applications</t>
  </si>
  <si>
    <t>RFC 3985—Pseudo Wire Emulation Edge-to-Edge (PWE3) Architecture</t>
  </si>
  <si>
    <t>RFC 4385—Pseudowire Emulation Edge-to-Edge (PWE3) Control Word for Use over an</t>
  </si>
  <si>
    <t>RFC 4446—IANA Allocation for PWE3</t>
  </si>
  <si>
    <t>RFC 4717—Encapsulation Methods for Transport of Asynchronous Transfer Mode (ATM) over MPLS Networks</t>
  </si>
  <si>
    <t>Switching (MPLS) Networks</t>
  </si>
  <si>
    <t>RFC 4816—Pseudowire Emulation Edge-to-Edge (PWE3) Asynchronous Transfer Mode</t>
  </si>
  <si>
    <t>Estándares para el protocolo de autenticación RADIUS</t>
  </si>
  <si>
    <t>RFC 2865—Remote Authentication Dial In User Service</t>
  </si>
  <si>
    <t>RFC 2866—RADIUS Accounting</t>
  </si>
  <si>
    <t>Estándares para el protocolos RSVP-TE / FRR</t>
  </si>
  <si>
    <t>RFC 2961—RSVP Refresh Overhead Reduction Extensions</t>
  </si>
  <si>
    <t>RFC 2747—RSVP Cryptographic Authentication</t>
  </si>
  <si>
    <t>RFC 3209—Extensions to RSVP for LSP Tunnels</t>
  </si>
  <si>
    <t>Estándares para Sincronización</t>
  </si>
  <si>
    <t>G.823—The control of jitter and wander within digital networks which are based on the 2048 kbit/s hierarchy, 2003/03/16</t>
  </si>
  <si>
    <t>G.824—The control of jitter and wander within digital networks which are based on the 1544 kbit/s hierarchy, 2003/03/16</t>
  </si>
  <si>
    <t>G.8261—Timing and synchronization aspects in packet networks</t>
  </si>
  <si>
    <t>G.8262—Timing characteristics of synchronous Ethernet equipment slave clock</t>
  </si>
  <si>
    <t>Estándares para el protocolo TCP/IP</t>
  </si>
  <si>
    <t>RFC 768—User Datagram Protocol</t>
  </si>
  <si>
    <t>RFC 791—Internet Protocol</t>
  </si>
  <si>
    <t>RFC 792—Internet Control Message Protocol</t>
  </si>
  <si>
    <t>RFC 793—Transmission Control Protocol</t>
  </si>
  <si>
    <t>RFC 826—Ethernet Address Resolution Protocol</t>
  </si>
  <si>
    <t>RFC 854—Telnet Protocol Specification</t>
  </si>
  <si>
    <t>RFC 1350—The TFTP Protocol (Rev. 2)</t>
  </si>
  <si>
    <t>Estándares para el protocolo A Two-Way Active Measurement Protocol (TWAMP)</t>
  </si>
  <si>
    <t>RFC 5357—A Two-Way Active Measurement Protocol (TWAMP)</t>
  </si>
  <si>
    <t>Estándares para  VPLS</t>
  </si>
  <si>
    <t>RFC 4762—Virtual Private LAN Services Using LDP</t>
  </si>
  <si>
    <t>Estándares para VRRP</t>
  </si>
  <si>
    <t>RFC 3768 Virtual Router Redundancy Protocol</t>
  </si>
  <si>
    <t>RFC 5798 Virtual Router Redundancy Protocol Version 3 for IPv4 and IPv6</t>
  </si>
  <si>
    <t>IEEE Std 1588-2008—IEEE Standard for a Precision Clock Synchronization Protocol for Networked Measurement and Control Systems</t>
  </si>
  <si>
    <t>Especificaciones Plan de implementación y puesta en marcha</t>
  </si>
  <si>
    <t>Especificaciones construcción red de comunicaciones</t>
  </si>
  <si>
    <t>Cada uno de los servicios listados en los requerimientos de diseño deberán ser organizados en diferentes LSP’s y pseudo-wires de acuerdo a los niveles de priorización de la sección priorización de servicios.</t>
  </si>
  <si>
    <t>La red de datos a implementar deberá soportar diferentes instancias de red de acuerdo a los servicios que la utilizarán. Sobre estas instancias se definirán conexiones punto a punto y conexiones punto – multipunto.</t>
  </si>
  <si>
    <t>Alimentación eléctrica</t>
  </si>
  <si>
    <r>
      <rPr>
        <b/>
        <sz val="11"/>
        <color indexed="8"/>
        <rFont val="Swis721 LtCn BT"/>
        <family val="2"/>
      </rPr>
      <t>NOTA:</t>
    </r>
    <r>
      <rPr>
        <sz val="11"/>
        <color indexed="8"/>
        <rFont val="Swis721 LtCn BT"/>
        <family val="2"/>
      </rPr>
      <t xml:space="preserve"> El oferente deberá realizar los análisis de precios unitarios por cada uno de los rubros de la tabla de cantidades  de forma completa y clara, esto es que deberá incluir todos los materiales, mano de obra, equipos/maquinaria y transporte necesarios para la ejecución de toda la obra. Para los Rubros R7 a R11 se considerará en el análisis de precios unitarios la mano de obra de la actividad intelectual a realizar.</t>
    </r>
  </si>
  <si>
    <t xml:space="preserve">APPLIANCE FÍSICO PARA OPERACIONES DE GESTIÓN Y MANTENIMIENTO  </t>
  </si>
  <si>
    <t>EQUIPO IP/MPLS PARA EDIFICIOS</t>
  </si>
  <si>
    <t xml:space="preserve">Especificaciones técnicas Appliance físico para operaciones de gestión y mantenimiento  </t>
  </si>
  <si>
    <t>Especificaciones técnicas  EQUIPO IP/MPLS PARA EDIFICIOS</t>
  </si>
  <si>
    <t>Lugar</t>
  </si>
  <si>
    <t>Número de personas</t>
  </si>
  <si>
    <t>Duración</t>
  </si>
  <si>
    <t>El curso debe ser dictado por expertos en los temas a ser tratados y no debe ser para conocimiento del producto sino que debe profundizar en aspectos técnicos</t>
  </si>
  <si>
    <t>El temario propuesto será previamente aprobado por el Administrador del Contrato</t>
  </si>
  <si>
    <t>MANTENIMIENTO PREVENTIVO</t>
  </si>
  <si>
    <t>MANTENIMIENTO CORRECTIVO</t>
  </si>
  <si>
    <t>SOPORTE TECNICO</t>
  </si>
  <si>
    <t>MULTAS</t>
  </si>
  <si>
    <t>El switch debera contar con 24x1GE RJ45 + 4x 1/10GE SFP+</t>
  </si>
  <si>
    <t>Deberá contar con fuente de alimentacion electrica redundante.</t>
  </si>
  <si>
    <t>La fuente de alimentacion eléctrica deberá ser intercambiable en caliente.</t>
  </si>
  <si>
    <t>Funcionalidades de Red</t>
  </si>
  <si>
    <t>Resource Reservation Protocol - Traffic Engineering (RSVP-TE)</t>
  </si>
  <si>
    <t>Salida de tráfico por puerto en cola jerárquica y conformado(shaping)</t>
  </si>
  <si>
    <t>IEEE 802.1ag Ethernet OAM and ITU-T Y.1731 for fault and performance management</t>
  </si>
  <si>
    <t>Link Layer Discovery Protocol</t>
  </si>
  <si>
    <t>No menor al 2019</t>
  </si>
  <si>
    <t>Registro histórico eventos, alarmas, eventos de seguridad (por ejemplo, acceso a equipos de red, qué comandos emitieron). Capacidad para mantener los archivos de registro durante un mínimo de 90 días.</t>
  </si>
  <si>
    <t>Capacidad para segregar lógicamente dispositivos de red en múltiples redes y proporcionar visibilidad y control por usuario.</t>
  </si>
  <si>
    <t>Inventario sincronizado de todos los servicios aprovisionados en la red, independientemente de cómo se aprovisionaron.</t>
  </si>
  <si>
    <t>Aprovisionamiento remoto desde múltiples ubicaciones Centro de Control de la Red (CCR) simultáneamente.</t>
  </si>
  <si>
    <t>La capacidad de aprovisionar automáticamente los túneles LSP en una arquitectura de malla, anillo o concentrador para un grupo definido de nodos utilizando LSP con plantilla y cuando se agregan nuevos nodos al grupo.</t>
  </si>
  <si>
    <t>La capacidad de establecer umbrales (con reglas de alarma personalizables y con plantillas que definen niveles y severidad múltiples) para las estadísticas recopiladas por el appliance desde elementos de la red o desde el propio appliance para ser utilizadas para determinar el rendimiento de la red y el appliance. Estos umbrales deben ser implementables centralmente para las estadísticas recopiladas de muchos elementos de la red.</t>
  </si>
  <si>
    <t>Definición de Umbrales que cruzan las alarmas para las estadísticas recopiladas y la navegación al objeto alarmado dentro de la Graphical user interface (GUI) del appliance.</t>
  </si>
  <si>
    <t>Integración Operations Support Systems (OSS)</t>
  </si>
  <si>
    <t>Interfaz estandarizada con la sincronización segura y confiable.</t>
  </si>
  <si>
    <t>Todas las alarmas generadas por el appliance.</t>
  </si>
  <si>
    <t>Todos los cambios de configuración del elemento de red (agrega / cambia / elimina) ya sea realizado por OSS / CLI.</t>
  </si>
  <si>
    <t>Una interfaz estandarizada hacia el norte para la configuración (agrega / cambia / elimina) de cualquier objeto de red administrado por el appliance.</t>
  </si>
  <si>
    <t>Mecanismos de recuperación para manejar la pérdida de comunicación entre el elemento de red y el appliance de gestión OAM.</t>
  </si>
  <si>
    <t>Documentación de la interfaz y ejemplos de configuración para habilitar la recopilación de alarmas, llamadas de inventario o configuraciones de red.</t>
  </si>
  <si>
    <t>Todos los routers deben disponer redundancia de tarjetas procesadoras y fuentes de voltaje con entradas de energía DC.</t>
  </si>
  <si>
    <t>La entrada de energía DC del equipo ofertado deberá ser adaptada al valor necesario teniendo en cuenta un voltaje de 125VDC disponible en subestaciones.</t>
  </si>
  <si>
    <t>Todas las interfaces y funcionalidades solicitadas deben ser ofrecidas en un (1) solo equipo (chasis) IP/MPLS por localidad.</t>
  </si>
  <si>
    <t>El router propuesto debe disponer de la funcionalidad CONFIGURATION ROLLBACK que permita volver a una configuración anterior sin reiniciar el router.</t>
  </si>
  <si>
    <t xml:space="preserve">Temperatura de operación -40°C a +65°C </t>
  </si>
  <si>
    <t>Humedad 5% a 95% humedad (no-condensada)</t>
  </si>
  <si>
    <t>IP Fast-Re route(FRR)</t>
  </si>
  <si>
    <t>Label Distribution Protocol(LDP) Fast-Re route(FRR)</t>
  </si>
  <si>
    <t>Para la comunicación de los relés de protección, debido a la baja tolerancia a diferencias de retardos en los caminos de ida y regreso, se requiere que los equipos IP/MPLS ofertados tengan la capacidad de proporcionar un mecanismo de control en las interfaces (IEEE C37.94) requeridas para el servicio de Teleprotecciones entre las subestaciones.</t>
  </si>
  <si>
    <t>Los routers propuestos deben estar certificados MEF 2.0 o carrier Ethernet 2.0 para los servicios relevantes.</t>
  </si>
  <si>
    <t>MPLS/TE</t>
  </si>
  <si>
    <t>Link Aggregation Control Protocol (LACP)</t>
  </si>
  <si>
    <t>Enrutamiento Estático</t>
  </si>
  <si>
    <t>Multiprotocol BGP (MP-BGP)</t>
  </si>
  <si>
    <t>DHCP server debe ser soportado desde una VPN L3.</t>
  </si>
  <si>
    <t>IP Equal-cost multi-path routing (ECMP)</t>
  </si>
  <si>
    <t>MPLS LDP/T-LDP</t>
  </si>
  <si>
    <t>El equipo deberá trabajar a un voltaje de 125 VDC, en caso de no ser asi el oferente deberá incluir fuentes DC industriales para adaptar los niveles de voltaje.</t>
  </si>
  <si>
    <t>El router propuesto para todas las localidades debe soportar al menos 20K rutas IPv4</t>
  </si>
  <si>
    <t>El router propuesto para todas las localidades debe soportar al menos 4K rutas IPv6</t>
  </si>
  <si>
    <t>El router propuesto para todas las localidades debe soportar al menos 128 IPv4-VPN</t>
  </si>
  <si>
    <t>Proporcionar una lista (al menos 3) de referencias de clientes Power Utilities (Empresas Eléctricas de Energía) donde el fabricante de los equipos de red haya desplegado servicios de Teleprotección usando el mismo equipo IP/MPLS propuesto en este proceso.</t>
  </si>
  <si>
    <t xml:space="preserve">Proporcionar diferentes reportes de pruebas para el servicio de Teleprotección indicando retardos y variación de retardo (jitter) usando diferentes proveedores de Relés y tipos de interfaces C37.94 con el equipo IP/MPLS ofrecido. </t>
  </si>
  <si>
    <t>IEC 61850-3: Communication networks and systems for power utility automation - Part 3: General requirements.</t>
  </si>
  <si>
    <t>IEC 61000-4-2: Electromagnetic compatibility (EMC) - Part 4-2: Testing and measurement techniques - Electrostatic discharge immunity test.</t>
  </si>
  <si>
    <t>IEC 61000-4-3: Electromagnetic compatibility (EMC) - Part 4-3: Testing and measurement techniques - Radiated, radio-frequency, electromagnetic field immunity test.</t>
  </si>
  <si>
    <t>IEC61000-4-4: Electromagnetic compatibility (EMC) - Part 4-4: Testing and measurement techniques - Electrical fast transient/burst immunity test.</t>
  </si>
  <si>
    <t>IEC 61000-4-5: Electromagnetic compatibility (EMC) - Part 4-5: Testing and measurement techniques - Surge immunity test.</t>
  </si>
  <si>
    <t>IEC 61000-4-6: Electromagnetic compatibility (EMC) - Part 4-6: Testing and measurement techniques - Immunity to conducted disturbances, induced by radio-frequency fields.</t>
  </si>
  <si>
    <t>IEC 61000-4-8: Electromagnetic compatibility (EMC) - Part 4-8: Testing and measurement techniques - Power frequency.</t>
  </si>
  <si>
    <t>IEC 61000-4-11: Electromagnetic compatibility (EMC) - Part 4-11: Testing and measurement techniques - Voltage dips, short interruptions and voltage variations immunity tests.</t>
  </si>
  <si>
    <t>IEC 61000-3-3: Electromagnetic compatibility (EMC) - Part 3-3: Limits - Limitation of voltage changes, voltage fluctuations and flicker in public low-voltage supply systems, for equipment with rated current ≤16 A per phase and not subject to conditional connection.</t>
  </si>
  <si>
    <t>ITU-T K.20  Inmunidad del equipo de conmutación de telecomunicaciones contra las sobretensiones y sobreintensidades.</t>
  </si>
  <si>
    <t>EN300 386: Telecommunication network equipment; ElectroMagnetic Compatibility (EMC) requirements: Harmonised Standard covering the essential requirements of the Directive 2014/30/EU.</t>
  </si>
  <si>
    <t>FCC Part 15, Subpart B: Testing in an EMC/EMI lab.</t>
  </si>
  <si>
    <t>IEC 61850-3: Communication networks and systems for power utility automation Part 3: General requirements</t>
  </si>
  <si>
    <t>UL/CSA 60950-1: Information Technology Equipment - Safety - Part 1: General Requirements</t>
  </si>
  <si>
    <t>ETSI EN 300 019-2-2 V2.1.2, class 2.3: Equipment Engineering (EE); Environmental conditions and environmental tests for telecommunications equipment; Public transportation.</t>
  </si>
  <si>
    <t>ETSI EN 300 019-2-3 V2.2.2, class 3.2: Environmental Engineering (EE); Environmental conditions and environmental tests for telecommunications equipment; Partly temperature-controlled locations</t>
  </si>
  <si>
    <t xml:space="preserve">ITU-T 8262 (Synch E): Timing characteristics of a synchronous Ethernet equipment slave clock  </t>
  </si>
  <si>
    <t>IEEE C37.94</t>
  </si>
  <si>
    <t>ITU-T G.704—Synchronous frame structures used at 1544, 6312, 2048, 8448 and 44 736 kbit/s hierarchical levels</t>
  </si>
  <si>
    <t xml:space="preserve">RFC 4456—BGP Route Reflection: Alternative to Full-mesh IBGP </t>
  </si>
  <si>
    <t>RFC 3815—Definitions of Managed Objects for the Multiprotocol Label Switching (MPLS), Label Distribution Protocol (LDP)</t>
  </si>
  <si>
    <t>ITU-T X.734—Information technology- OSI-Systems Management: Event Report Management Function</t>
  </si>
  <si>
    <t>RFC 3414—User-based Security Model (USM) for version 3 of the Simple Network Management Protocol (SNMPv3)</t>
  </si>
  <si>
    <t>La temperatura de operación deberá ser de: 0°C a 50°C</t>
  </si>
  <si>
    <t>Pseudowire redundancy</t>
  </si>
  <si>
    <t>Servicios de clasificacion de paquetes al ingreso basada en IP, MAC, bits de campo EXP.</t>
  </si>
  <si>
    <t>Service mirroring (Local/remote)</t>
  </si>
  <si>
    <t>Toda la información generada por la plataforma deberá ser almacenada y auditable por un tiempo no menor a 3 meses</t>
  </si>
  <si>
    <t>Diagnóstico remoto de fallas / problemas, incluyendo el estado, estadísticas, recuperación de registros y operaciones de prueba de depuración.</t>
  </si>
  <si>
    <t>Copias de seguridad, restauraciones y actualizaciones de software remotas.</t>
  </si>
  <si>
    <t>Recuperación automatizada de pérdida de conectividad a elementos de red.</t>
  </si>
  <si>
    <t>Recepción y procesamiento configurables de capturas SNMPv3 de elementos de red de terceros con reglas de alarma personalizadas.</t>
  </si>
  <si>
    <t>Descubrimiento automático de la configuración de la red (física y lógica) para fines de conciliación de inventario de red.</t>
  </si>
  <si>
    <t>Visualización de topología con reconocimiento de estado de túneles lógicos aprovisionados en la red.</t>
  </si>
  <si>
    <t>Proporcionar acceso a interfaz CLI en los nodos de red.</t>
  </si>
  <si>
    <t>Administración centralizada de políticas con funcionalidad de auditoría capaz de mantener la sincronización de versiones globales / locales y proporcionar actualizaciones controladas.</t>
  </si>
  <si>
    <t xml:space="preserve">Soporte de flexibilidad del usuario para la configuración de la red a través de CLI manteniendo la sincronización. </t>
  </si>
  <si>
    <t>Descubrimiento de elementos de red de terceros y pruebas de accesibilidad automatizadas para mantener el estado de los nodos de terceros y sus interfaces.</t>
  </si>
  <si>
    <t>La capacidad de lanzar scripts importados contra uno o varios elementos de red de terceros con almacenamiento de resultados.</t>
  </si>
  <si>
    <t>Capacidad de búsqueda / filtro de plantillas y uso compartido para todos los servicios y objetos relacionados (políticas de QoS, clientes, servicio de infraestructura de túneles).</t>
  </si>
  <si>
    <t>Provisión de servicios extremo a extremo desde un mapa.</t>
  </si>
  <si>
    <t>Inclusión de punto final de servicio de terceros en los mapas de topología de servicio.</t>
  </si>
  <si>
    <t>Capacidad para iniciar scripts con plantillas contra nodos de terceros para configurar / actualizar / eliminar objetos de servicio e infraestructura de los mapas de topología de servicio.</t>
  </si>
  <si>
    <t>Recopilación automatizada de un conjunto definido de estadísticas.</t>
  </si>
  <si>
    <t xml:space="preserve">La capacidad de crear automáticamente pruebas OAM estandarizadas (802.1ag, Y.1731, ping VCCV, ping LSP, etc.) para monitorear continuamente el servicio y los objetos de infraestructura MPLS utilizando parámetros de prueba con plantilla y umbrales para medir el retraso, la variación del retraso y la pérdida en la red. </t>
  </si>
  <si>
    <t>Los resultados de todas las pruebas OAM deben almacenarse durante un período de tiempo razonable y ser visibles dentro del appliance, así como exportables para fines de informes de SLA utilizando una llamada simple para recopilar todos los nuevos resultados o resultados durante un período de tiempo específico.</t>
  </si>
  <si>
    <t>La capacidad de recopilar, ver el estado actual y la lista completa de las propiedades configuradas de cualquier objeto (s) configurado en la red desde una ubicación central.</t>
  </si>
  <si>
    <t>La capacidad de mostrar estadísticas recopiladas históricas y en tiempo real en forma tabular y gráfica para muchos objetos a través de múltiples elementos de red en una sola ventana.</t>
  </si>
  <si>
    <t>Proporciona mapas de servicios físicos, de túneles y configurados en la red con códigos de colores que indican el estado y el estado de alarma de todos los objetos.</t>
  </si>
  <si>
    <t>Una interfaz estandarizada en dirección norte para la recopilación de inventario de red.</t>
  </si>
  <si>
    <t>Un complemento para relevancia para informes de rendimiento.</t>
  </si>
  <si>
    <t>El sistema debe ser expandible a través de módulos para proporcionar ahora o en el soporte de la hoja de ruta para SDN.</t>
  </si>
  <si>
    <t>El equipo debe ser un router carrier-class con soporte de IP/MPLS y sus servicios VPNs, debe poder funcionar como LSR y como LER.</t>
  </si>
  <si>
    <t>El router carrier-class debe poder funcionar en ambientes de subestaciones eléctricas en power utilities.</t>
  </si>
  <si>
    <r>
      <t>·</t>
    </r>
    <r>
      <rPr>
        <sz val="7"/>
        <color theme="1"/>
        <rFont val="Times New Roman"/>
        <family val="1"/>
      </rPr>
      <t xml:space="preserve">         </t>
    </r>
    <r>
      <rPr>
        <sz val="10"/>
        <color theme="1"/>
        <rFont val="Swis721 LtCn BT"/>
        <family val="2"/>
      </rPr>
      <t>SCADA, protección diferencial</t>
    </r>
  </si>
  <si>
    <r>
      <t>·</t>
    </r>
    <r>
      <rPr>
        <sz val="7"/>
        <color theme="1"/>
        <rFont val="Times New Roman"/>
        <family val="1"/>
      </rPr>
      <t xml:space="preserve">         </t>
    </r>
    <r>
      <rPr>
        <sz val="10"/>
        <color theme="1"/>
        <rFont val="Swis721 LtCn BT"/>
        <family val="2"/>
      </rPr>
      <t xml:space="preserve">Datos corporativos </t>
    </r>
  </si>
  <si>
    <t xml:space="preserve">VPLS redundancy / </t>
  </si>
  <si>
    <t>VPLS Enrutado o pseudowire enrutado</t>
  </si>
  <si>
    <t xml:space="preserve">El equipo estará en capacidad tanto de recibir sincronización de una de las Fuentes enumeradas arriba, así como de distribuir sincronización. </t>
  </si>
  <si>
    <t xml:space="preserve">DHCP (server y relay). </t>
  </si>
  <si>
    <r>
      <t>·</t>
    </r>
    <r>
      <rPr>
        <sz val="7"/>
        <color theme="1"/>
        <rFont val="Times New Roman"/>
        <family val="1"/>
      </rPr>
      <t xml:space="preserve">         </t>
    </r>
    <r>
      <rPr>
        <sz val="10"/>
        <color theme="1"/>
        <rFont val="Swis721 LtCn BT"/>
        <family val="2"/>
      </rPr>
      <t>VLAN ID</t>
    </r>
  </si>
  <si>
    <r>
      <t>·</t>
    </r>
    <r>
      <rPr>
        <sz val="7"/>
        <color theme="1"/>
        <rFont val="Times New Roman"/>
        <family val="1"/>
      </rPr>
      <t xml:space="preserve">         </t>
    </r>
    <r>
      <rPr>
        <sz val="10"/>
        <color theme="1"/>
        <rFont val="Swis721 LtCn BT"/>
        <family val="2"/>
      </rPr>
      <t>802.1p</t>
    </r>
  </si>
  <si>
    <r>
      <t>·</t>
    </r>
    <r>
      <rPr>
        <sz val="7"/>
        <color theme="1"/>
        <rFont val="Times New Roman"/>
        <family val="1"/>
      </rPr>
      <t xml:space="preserve">         </t>
    </r>
    <r>
      <rPr>
        <sz val="10"/>
        <color theme="1"/>
        <rFont val="Swis721 LtCn BT"/>
        <family val="2"/>
      </rPr>
      <t>Marcación por:</t>
    </r>
  </si>
  <si>
    <r>
      <t>·</t>
    </r>
    <r>
      <rPr>
        <sz val="7"/>
        <color theme="1"/>
        <rFont val="Times New Roman"/>
        <family val="1"/>
      </rPr>
      <t xml:space="preserve">         </t>
    </r>
    <r>
      <rPr>
        <sz val="10"/>
        <color theme="1"/>
        <rFont val="Swis721 LtCn BT"/>
        <family val="2"/>
      </rPr>
      <t>IEEE 802.3ah EFM</t>
    </r>
  </si>
  <si>
    <r>
      <t>·</t>
    </r>
    <r>
      <rPr>
        <sz val="7"/>
        <color theme="1"/>
        <rFont val="Times New Roman"/>
        <family val="1"/>
      </rPr>
      <t xml:space="preserve">         </t>
    </r>
    <r>
      <rPr>
        <sz val="10"/>
        <color theme="1"/>
        <rFont val="Swis721 LtCn BT"/>
        <family val="2"/>
      </rPr>
      <t>Para tarjeta con todos los puertos de 1GE se debe soportar el servicio Ethernet Y.1564</t>
    </r>
  </si>
  <si>
    <r>
      <t>·</t>
    </r>
    <r>
      <rPr>
        <sz val="7"/>
        <color theme="1"/>
        <rFont val="Times New Roman"/>
        <family val="1"/>
      </rPr>
      <t xml:space="preserve">         </t>
    </r>
    <r>
      <rPr>
        <sz val="10"/>
        <color theme="1"/>
        <rFont val="Swis721 LtCn BT"/>
        <family val="2"/>
      </rPr>
      <t>ITU-T Y.1731</t>
    </r>
  </si>
  <si>
    <r>
      <t>·</t>
    </r>
    <r>
      <rPr>
        <sz val="7"/>
        <color theme="1"/>
        <rFont val="Times New Roman"/>
        <family val="1"/>
      </rPr>
      <t xml:space="preserve">         </t>
    </r>
    <r>
      <rPr>
        <sz val="10"/>
        <color theme="1"/>
        <rFont val="Swis721 LtCn BT"/>
        <family val="2"/>
      </rPr>
      <t xml:space="preserve">IEEE 802.1ag </t>
    </r>
  </si>
  <si>
    <r>
      <t>·</t>
    </r>
    <r>
      <rPr>
        <sz val="7"/>
        <color theme="1"/>
        <rFont val="Times New Roman"/>
        <family val="1"/>
      </rPr>
      <t xml:space="preserve">         </t>
    </r>
    <r>
      <rPr>
        <sz val="10"/>
        <color theme="1"/>
        <rFont val="Swis721 LtCn BT"/>
        <family val="2"/>
      </rPr>
      <t xml:space="preserve">Ping de Servicio /pseudowire </t>
    </r>
  </si>
  <si>
    <r>
      <t>·</t>
    </r>
    <r>
      <rPr>
        <sz val="7"/>
        <color theme="1"/>
        <rFont val="Times New Roman"/>
        <family val="1"/>
      </rPr>
      <t xml:space="preserve">         </t>
    </r>
    <r>
      <rPr>
        <sz val="10"/>
        <color theme="1"/>
        <rFont val="Swis721 LtCn BT"/>
        <family val="2"/>
      </rPr>
      <t>TWAMP</t>
    </r>
  </si>
  <si>
    <r>
      <t>·</t>
    </r>
    <r>
      <rPr>
        <sz val="7"/>
        <color theme="1"/>
        <rFont val="Times New Roman"/>
        <family val="1"/>
      </rPr>
      <t xml:space="preserve">         </t>
    </r>
    <r>
      <rPr>
        <sz val="10"/>
        <color theme="1"/>
        <rFont val="Swis721 LtCn BT"/>
        <family val="2"/>
      </rPr>
      <t>Local, Radius, TACACS+, Filtros de Acceso,</t>
    </r>
  </si>
  <si>
    <r>
      <t>·</t>
    </r>
    <r>
      <rPr>
        <sz val="7"/>
        <color theme="1"/>
        <rFont val="Times New Roman"/>
        <family val="1"/>
      </rPr>
      <t xml:space="preserve">         </t>
    </r>
    <r>
      <rPr>
        <sz val="10"/>
        <color theme="1"/>
        <rFont val="Swis721 LtCn BT"/>
        <family val="2"/>
      </rPr>
      <t>Traducción de Dirección de Red (NAT)</t>
    </r>
  </si>
  <si>
    <r>
      <t>·</t>
    </r>
    <r>
      <rPr>
        <sz val="7"/>
        <color theme="1"/>
        <rFont val="Times New Roman"/>
        <family val="1"/>
      </rPr>
      <t xml:space="preserve">         </t>
    </r>
    <r>
      <rPr>
        <sz val="10"/>
        <color theme="1"/>
        <rFont val="Swis721 LtCn BT"/>
        <family val="2"/>
      </rPr>
      <t>Cifrado en grupo del tráfico por servicios MPLS capa 1, 2 o 3:</t>
    </r>
  </si>
  <si>
    <r>
      <t>·</t>
    </r>
    <r>
      <rPr>
        <sz val="7"/>
        <color theme="1"/>
        <rFont val="Times New Roman"/>
        <family val="1"/>
      </rPr>
      <t xml:space="preserve">         </t>
    </r>
    <r>
      <rPr>
        <sz val="10"/>
        <color theme="1"/>
        <rFont val="Swis721 LtCn BT"/>
        <family val="2"/>
      </rPr>
      <t>IP-VPN</t>
    </r>
  </si>
  <si>
    <r>
      <t>·</t>
    </r>
    <r>
      <rPr>
        <sz val="7"/>
        <color theme="1"/>
        <rFont val="Times New Roman"/>
        <family val="1"/>
      </rPr>
      <t xml:space="preserve">         </t>
    </r>
    <r>
      <rPr>
        <sz val="10"/>
        <color theme="1"/>
        <rFont val="Swis721 LtCn BT"/>
        <family val="2"/>
      </rPr>
      <t>VPLS</t>
    </r>
  </si>
  <si>
    <t>Estándares y certificaciones</t>
  </si>
  <si>
    <t xml:space="preserve">RFC 4364—BGP/MPLS IP Virtual Private Networks (VPNs) </t>
  </si>
  <si>
    <t xml:space="preserve">RFC 3411—An Architecture for Describing Simple Network Management Protocol (SNMP) </t>
  </si>
  <si>
    <t>RFC 3412—Message Processing and Dispatching for the Simple Network Management Protocol (SNMP)</t>
  </si>
  <si>
    <t>RFC 6658 Packet Pseudowire Encapsulation over an MPLS PSN</t>
  </si>
  <si>
    <t>EQUIPO IP/MPLS PARA SUBESTACIONES ELÉCTRICAS CON MÍNIMO 2 INTERFACES C37.94</t>
  </si>
  <si>
    <t xml:space="preserve">EQUIPO IP/MPLS  PARA SUBESTACIONES ELÉCTRICAS CON MÍNIMO 4 INTERFACES C37.94 </t>
  </si>
  <si>
    <t>EQUIPO IP/MPLS  PARA SUBESTACIONES ELÉCTRICAS CON MÍNIMO 8 INTERFACES C37.94</t>
  </si>
  <si>
    <t>DOCUMENTACIÓN POST IMPLEMENTACIÓN</t>
  </si>
  <si>
    <t>Especificaciones técnicas  EQUIPO IP/MPLS PARA SUBESTACIONES ELÉCTRICAS CON MÍNIMO 2 INTERFACES C37.94</t>
  </si>
  <si>
    <t>Especificaciones Documentación post implementación</t>
  </si>
  <si>
    <t>Especificaciones Capacitación</t>
  </si>
  <si>
    <t>Especificaciones Mantenimiento anual (por 3 años)</t>
  </si>
  <si>
    <t>Throughput mínimo 176 Gbps half duplex</t>
  </si>
  <si>
    <t>MPLS LER</t>
  </si>
  <si>
    <t>Posibilidad de selección en las pruebas OAM (servicio y túnel) a pedido del mapa de topología del servicio con superposiciones de resultados en el mapa.</t>
  </si>
  <si>
    <t xml:space="preserve">Instalable en rack de 19 pulgadas </t>
  </si>
  <si>
    <t xml:space="preserve">Acceso frontal a los puertos de red </t>
  </si>
  <si>
    <t>eBGP (for IPv4 and IPv6 address families)</t>
  </si>
  <si>
    <r>
      <t>·</t>
    </r>
    <r>
      <rPr>
        <sz val="7"/>
        <color theme="1"/>
        <rFont val="Times New Roman"/>
        <family val="1"/>
      </rPr>
      <t xml:space="preserve">         </t>
    </r>
    <r>
      <rPr>
        <sz val="10"/>
        <color theme="1"/>
        <rFont val="Swis721 LtCn BT"/>
        <family val="2"/>
      </rPr>
      <t>Encolamiento/monitoreo</t>
    </r>
  </si>
  <si>
    <r>
      <t>·</t>
    </r>
    <r>
      <rPr>
        <sz val="7"/>
        <color theme="1"/>
        <rFont val="Times New Roman"/>
        <family val="1"/>
      </rPr>
      <t xml:space="preserve">            </t>
    </r>
    <r>
      <rPr>
        <sz val="10"/>
        <color theme="1"/>
        <rFont val="Swis721 LtCn BT"/>
        <family val="2"/>
      </rPr>
      <t>Capa 2 (802.1p)</t>
    </r>
  </si>
  <si>
    <r>
      <t>·</t>
    </r>
    <r>
      <rPr>
        <sz val="7"/>
        <color theme="1"/>
        <rFont val="Times New Roman"/>
        <family val="1"/>
      </rPr>
      <t xml:space="preserve">            </t>
    </r>
    <r>
      <rPr>
        <sz val="10"/>
        <color theme="1"/>
        <rFont val="Swis721 LtCn BT"/>
        <family val="2"/>
      </rPr>
      <t>Capa 2.5 (EXP) para túnel y PWE3 pseudowire</t>
    </r>
  </si>
  <si>
    <r>
      <t>·</t>
    </r>
    <r>
      <rPr>
        <sz val="7"/>
        <color theme="1"/>
        <rFont val="Times New Roman"/>
        <family val="1"/>
      </rPr>
      <t xml:space="preserve">            </t>
    </r>
    <r>
      <rPr>
        <sz val="10"/>
        <color theme="1"/>
        <rFont val="Swis721 LtCn BT"/>
        <family val="2"/>
      </rPr>
      <t>Capa 3 (DiffServ)</t>
    </r>
  </si>
  <si>
    <r>
      <t>·</t>
    </r>
    <r>
      <rPr>
        <sz val="7"/>
        <color theme="1"/>
        <rFont val="Times New Roman"/>
        <family val="1"/>
      </rPr>
      <t xml:space="preserve">         </t>
    </r>
    <r>
      <rPr>
        <sz val="10"/>
        <color theme="1"/>
        <rFont val="Swis721 LtCn BT"/>
        <family val="2"/>
      </rPr>
      <t>IPSec acelerado en hardware para menor retardo</t>
    </r>
  </si>
  <si>
    <t>Especificaciones técnicas  EQUIPO IP/MPLS PARA SUBESTACIONES ELÉCTRICAS CON MÍNIMO 4 INTERFACES C37.94</t>
  </si>
  <si>
    <t>Especificaciones técnicas  EQUIPO IP/MPLS PARA SUBESTACIONES ELÉCTRICAS CON MÍNIMO 8 INTERFACES C37.94</t>
  </si>
  <si>
    <t>Incluir como listado de entregables lo siguiente:
• Planos referenciales de implementación
• Plan y cronograma de trabajo
• Arquitectura de red de datos especificando protocolos a usar
• Procedimientos de pruebas de fibra óptica, conectividad a nivel de red de datos y migración de los equipos de teleproteccion(pseudowires).
• Respaldos de al menos 5 casos de éxito(al ser un proyecto pionero en el país los casos de éxito no necesariamente deberán ser locales) y pruebas de laboratorio realizadas con los equipos ofertados.</t>
  </si>
  <si>
    <t>El oferente será responsable de suministrar una plataforma de red completamente funcional para todas las subestaciones en base al listado de requerimientos definidos.</t>
  </si>
  <si>
    <t>El sistema deberá estar implementado y puesto en marcha bajo las directrices que garanticen un funcionamiento óptimo para los servicios que harán uso de la infraestructura a instalar, haciendo especial énfasis en la teleproteccion (protección diferencial).</t>
  </si>
  <si>
    <t xml:space="preserve">Previo a la elaboración del plan de implementación el oferente deberá considerar visitas en sitio a todas las localizaciones físicas de las subestaciones a fin de obtener toda la información necesaria lo más actualizada posible. </t>
  </si>
  <si>
    <t>El proceso de implementación de la red de datos IP/MPLS descrita debe abordarse desde la perspectiva de migración de la infraestructura actual que se encuentra plenamente funcional hacia la nueva infraestructura. Por lo que el oferente deberá hacer un levantamiento del funcionamiento en producción de la red de datos de subestaciones, y sobre ese procedimiento se definirá los pasos a realizar en la migración de la infraestructura en producción a la infraestructura IP/MPLS.</t>
  </si>
  <si>
    <t>Una vez recopilada la información necesaria el oferente deberá coordinar reuniones de revisión con el personal de la EEQ a fin de validar el diseño propuesto.</t>
  </si>
  <si>
    <t>El diseño propuesto deberá incluir la descripción del protocolo de pruebas de conectividad a realizarse con el objetivo de garantizar que todos los servicios migrados queden plenamente funcionales.</t>
  </si>
  <si>
    <t>Para las pruebas de las señales analógicas de tele protección, la prueba de aceptación se dará a través de pruebas punto a punto de activación sobre los equipos terminales. Para esto la Empresa Eléctrica Quito proveerá del equipo de pruebas y personal técnico especializado.</t>
  </si>
  <si>
    <t>En caso de que, por motivos de fuerza mayor, el equipamiento de protección diferencial no trabaje adecuadamente en la etapa de pruebas deberá entregarse un informe detallado argumentando las limitaciones encontradas y valoración económica para consideración del administrador de contrato, quien dispondrá  previa revisión y validación que ese enlace no se facturare.</t>
  </si>
  <si>
    <t>De existir actividades adicionales que no consten en esta tabla será responsabilidad del adjudicado considerarlas para cumplir con el cronograma de trabajo y objetivo del contrato</t>
  </si>
  <si>
    <t>La Empresa Eléctrica Quito suministrará espacio en racks  o tableros industriales de subestaciones (19 pulgadas) para la instalación del equipamiento, por lo que el oferente no deberá incluir la provisión de racks en su oferta</t>
  </si>
  <si>
    <t>Todo el desarrollo del proyecto será documentado diariamente en el respectivo libro de obra (reporte diario de obra), describiendo el detalle de avance, problemas encontrados y soluciones aplicadas, asi como el personal, vehículos y equipos que formaron parte de las actividades de implementación.</t>
  </si>
  <si>
    <t>La solución a implementar será instalada tomando como base la red de fibra óptica instalada actualmente. La infraestructura interna de las subestaciones, equipos terminales y redes LAN serán migradas a la nueva plataforma de comunicaciones de manera directa, es decir no se deberán incluir equipos de acceso de red adicionales.</t>
  </si>
  <si>
    <t>Se deberán incluir todos los accesorios de instalación, transceivers (SFP/SFP+) que el oferente considere necesarios.</t>
  </si>
  <si>
    <t xml:space="preserve">La plataforma de red a implementar deberá incluir los siguientes servicios:
• Desde las redes de Edificios y Centros logísticos
o Conectividad remota para actividades de administración y gestión hacia los equipos terminales de automatización 
o Conectividad remota para administración y gestión de los equipos de la red LAN de subestaciones
o Administración y Gestión remota de IEDs, medidores de calidad, RTUs y equipos de protección diferencial
• Desde las redes SCADA
o Transporte de señales de los sistemas SCADA de Subestaciones hacia los servidores del SCADA Local OASYS
o Transporte de señales de los sistemas SCADA de las Centrales de Generación hacia los servidores del SCADA Local OASYS 
• Protección Diferencial
o Transporte de señales de tele protección usando el protocolo C37.94
o Gestión de equipos de protección diferencial
• La comunicación entre subestaciones deberá ser resiliente.
• La comunicación entre el edificio de las Casas y el Centro de Datos deberá ser resiliente.
</t>
  </si>
  <si>
    <t xml:space="preserve">En cada una de las subestaciones se deberá considerar un suministro eléctrico de 125[VDC] provisto por el banco de baterías de subestaciones. En los casos del Centro de Datos Nacional, Centro de Control de Distribución Cumbayá, y Edificio Las Casas, el suministro eléctrico es de 120-240[VAC] respaldado mediante UPS. </t>
  </si>
  <si>
    <t>La operación de la red de datos deberá estar basada en tecnología IP/MPLS, donde los nodos activos deberán estar interconectados por medio de enlaces Ethernet en fibra óptica bajo la arquitectura de red IP/MPLS usando equipos de tipo Label Switching Router (LSR), punto a punto (LSR-Ingreso/ LSR/ LSR-Egreso).</t>
  </si>
  <si>
    <t>Los nodos denominados como LSR-Ingreso y LSR-Egreso estarán ubicados al inicio y al final del camino conmutado por etiquetas (LSP). En la infraestructura de comunicaciones a instalar estos roles estarán en las subestaciones y los nodos de ingreso a la infraestructura interna (Centro de Control, Edificios, Centros Logísticos y Centro de Datos Nacional). Los nodos LSR conformarán la capa de núcleo y distribución, sobre la cual deberá aplicarse ingeniería de tráfico para garantizar la alta disponibilidad de la red.</t>
  </si>
  <si>
    <t>La interconexión de los LSR-Ingreso/Egreso y LSR estará basada en interfaces de 1[Gbps] Ethernet redundantes. El equipamiento a proveer deberá soportar interfaces de 10[Gbps] para actualizaciones y evolución futura sin requerir cambio de tarjeta de control/conmutación.</t>
  </si>
  <si>
    <t>Para la transmisión de señales analógicas de tele protección se deberá usar el protocolo IEEE C37.94. Este canal de comunicaciones deberá ser transparente para los equipos terminales. Para el tráfico crítico de tele protección (C37.94), se requiere un tiempo de retardo garantizado de extremo a extremo menor a 10ms(media valor indicado por fabricantes). Debido a la baja tolerancia de los relés diferenciales de tele protección actuales a diferencias de retardos en los caminos de ida y regreso, se requiere la capacidad de proporcionar el control entre los dos puntos extremos (subestaciones).</t>
  </si>
  <si>
    <t xml:space="preserve">La ingeniería de tráfico de la red deberá estar basada en MPLS-TE. Cada flujo de datos se enviará a la velocidad definida para este servicio en el enlace de datos con una prioridad estricta para servicios críticos y de tipo exhaustiva para servicios no críticos.   </t>
  </si>
  <si>
    <t>La protección de los enlaces de comunicaciones LSP deberá realizarse de manera automática e inteligente a través de procedimientos de MPLS Traffic Engineering (TE).</t>
  </si>
  <si>
    <t xml:space="preserve">En la construcción de la red de datos deberán considerarse en la valoración económica todos los accesorios necesarios, cables de conexión, patch cords de fibra óptica y demás consumibles a fin de garantizar la existosa implementación del proyecto. </t>
  </si>
  <si>
    <t xml:space="preserve">Debe permitir el tráfico de los siguientes servicios de red:
• SCADA Subestaciones
• IEC 60870-5-104
• SCADA Generación
• Protecciones Diferenciales
• Gestión de IEDs
• Gestión RTUs
• Gestión Equipos de Red
• Gestión de equipos de protección
</t>
  </si>
  <si>
    <t xml:space="preserve">Debe cumplir las siguientes políticas de calidad de servicio y priorización: 
• Alta (Señales eléctricas de protección diferencial, Señales SCADA – Subestaciones, Señales SCADA – Generación) 
• Media (Datos Medidores de calidad, Gestión de equipos de protección diferencial, Gestión y administración de equipos terminales de automatización en subestaciones, Gestión y administración de equipos terminales de automatización en centrales de generación.
• Normal (Gestión y administración de equipos de redes LAN de subestaciones, Gestión y administración de equipos de redes LAN de centrales de generación)
• Baja (Datos no críticos).
</t>
  </si>
  <si>
    <t xml:space="preserve">La red IP/MPLS a implementar debe soportar aplicaciones de teleprotección con las siguientes características: 
•Deberán utilizar LSP’s para asegurar que todos los paquetes asociados con un servicio particular, como teleprotección, sigan el mismo camino.
•Deberán asegurar que siempre se cumpla el objetivo latencia predeterminado. 
•A los paquetes asociados con la comunicación de teleprotección se le pueden asignar una alta prioridad para garantizar que se cumplan con los requerimientos de teleprotección, incluyendo la variación del retardo (jitter) a través de la red.
•La plataforma de red deberá soportar las siguientes opciones de sincronización: Synchronous Ethernet (recomendaciones de la ITU-T G.8262 y G.8264) y soportar también el estándar IEEE 1588v2 Precision Time Protocol (PTP) y de ser el caso deberán incluirse las fuentes de sincronismo como parte de la plataforma a instalar.
</t>
  </si>
  <si>
    <t>Al finalizar la etapa de implementación el oferente deberá entregar toda la documentación referente a planos AS BUILT generados en la implementación de la red  de datos.</t>
  </si>
  <si>
    <t xml:space="preserve">Para el diseño de la red se debe considerar inicialmente la arquitectura mostrada en los pliegos la cual muestra la distribución física e interconectividad de subestaciones en el área de concesión de la Empresa Eléctrica Quito. </t>
  </si>
  <si>
    <t xml:space="preserve">El oferente deberá presentar un dossier de calidad, el mismo que deberá contener: registros de pruebas de conectividad de fibra óptica, red de datos y teleprotección. </t>
  </si>
  <si>
    <t>2 técnicos mínimo</t>
  </si>
  <si>
    <t>50 horas mínimo</t>
  </si>
  <si>
    <t>Especificar</t>
  </si>
  <si>
    <t>La temática tratará sobre el equipamiento de la plataforma de fibra óptica, la red IP/MPLS implementada, los procedimientos y buenas prácticas de migración de relés diferenciales de línea y de sobrecorriente direccional sobre la infrraestructura instalada.</t>
  </si>
  <si>
    <t>Los instructores deberán presentar su hoja de vida, en donde se incluya las certificaciones con las que cuentan y su experiencia o trayectoria profesional.</t>
  </si>
  <si>
    <t>Los funcionarios participantes en la capacitación deberán ser técnicos de redes de la EEQ y deberán ser validados por el Administrador del Contrato.</t>
  </si>
  <si>
    <t xml:space="preserve">Los objetivos básicos mediante los cuales el oferente deberá presentar una propuesta de temario para entrenamiento en el manejo de la plataforma de red implementada se listan a continuación:
1. Redes de Fibra Optica (minimo 5 horas)
a. Introduccion a las redes de fibra óptica
b. Procedimientos de evaluación de los hilos de fibra óptica y mantenimiento preventivo
c. Descripcion de la instalación de fibra óptica, conexionado y diagramas as build a entregar
2. Red de datos IP/MPLS (minimo 40 horas)
a. Identificar términos MPLS tales como router de conmutador de etiquetas (LSR) y ruta de conmutación de etiquetas, e identificar la ruta de subida y bajada por función.
b. Describir la arquitectura de un LSR de borde de entrada MPLS, LSR intermedio y LSR de borde de salida.
c. Describir la estructura de la cabecera MPLS y explicar las operaciones de etiquetado de pop, push y swap
d. Enumerar las características de los diferentes protocolos de distribución de etiquetas y compararlos
e. Administración del tráfico
f. Modelos de QoS
g. Implementación de QoS
h. Describir la ingeniería de tráfico y sus ventajas en una red MPLS
i. Protección y alta disponibilidad de enlaces
j. Solución de problemas en redes IP/MPLS
k. Implementación de ingeniería de tráfico en redes MPLS
l. Solución de problemas en ingeniería de tráfico
m. Arquitecturas MPLS-VPNL2/ MPLS-VPNL3/VPLS
n. Administración y operación de MPLS
o. Uso de la herramienta de gestión de la red IP/MPLS implementada
p. Al menos 5 prácticas de laboratorio que incluyan las temáticas de VRF Routing, OSPF en MPLS VPNs, VPLS, MPLS-TE.
3. Integracion de Relés de Protección Diferencial (minimo 5 horas)
a. Descripción de la implementación realizada y planos AS BUILT.
b. Metodologia de migración y pruebas de protección diferencial sobre la plataforma de red implementada.
</t>
  </si>
  <si>
    <t>Temario</t>
  </si>
  <si>
    <t xml:space="preserve">Mantenimiento preventivo durante 3 años, con mínimo una visita anual en cada localidad, a partir de la firma del acta de entrega recepción
El mantenimiento deberá incluir como mínimo:
•         Limpieza de los equipos
•         Revisión preventiva de fallas y estado
•         Upgrade de firmware de ser necesario
•         Pruebas de diagnóstico
El proveedor deberá entregar un informe técnico luego de cada visita con los resultados y recomendaciones a seguir.
El mantenimiento preventivo se lo realizará en horarios fuera de oficina o según como disponga el contratante.
Los implementos usados así como las horas usadas no deberán tener costo adicional para el contratante.
</t>
  </si>
  <si>
    <t>El mantenimiento correctivo de los bienes debe comprender la reparación inmediata del bien en caso de daño o defecto de funcionamiento, la provisión e instalación de repuestos, accesorios, piezas o partes, así como la obligación de ejecutar todas las acciones  necesarias  para  garantizar  su  funcionalidad  y  operatividad,  incluyendo  su  reposición temporal.</t>
  </si>
  <si>
    <t xml:space="preserve">El Soporte técnico se desarrollará en base al Acuerdo de Nivel de Servicio (SLA) detallado en el Anexo N° 4 del pliego BID de este proceso, el cual será aplicado de conformidad al procedimiento puntual que cada parte y/o pieza deba seguir, y por ende cada proceso deberá sujetarse a las penalidades indicadas en el pliego.
Los tiempos de Servicio de Soporte se definen de la siguiente manera:
•         Disponibilidad: 8x5NBD (8 horas x 5 días a la semana, Next Business Day)
•         Tiempo de respuesta inicial: 8 horas máximo en la ciudad de Quito
El proveedor ofrecerá un punto único de contacto para el cliente, actuando como primer nivel de soporte.
Se deberá entregar Documentos de Garantía Técnica del Oferente donde se especifique el procedimiento de atención y tiempos de respuesta. (SLA)
</t>
  </si>
  <si>
    <t>En cualquier caso, de incumplimiento en los plazos definidos para todos y cada uno de los ítems detallados en el SLA, por parte del proveedor, éste se obliga a reconocer a la EMPRESA ELÉCTRICA QUITO, por concepto de penalidad, una suma equivalente al 0.3% del monto total del contrato que se derive de la prestación de este servicio, y por cada hora o fracción de retraso, cuando aplique; caso contrario de conformidad con el período de tiempo puntualmente definido en el SLA. En el caso de incumplimientos reiterativos (3) o más veces en el período del contrato, la penalidad anterior se incrementaría de acuerdo a la tabla definida en el Anexo N° 4 del pliego BID de este proceso,  y sin que el porcentaje total de multa exceda del 20% del monto del contrato.</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</si>
</sst>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quot;$&quot;\ * #,##0.00_);_(&quot;$&quot;\ * \(#,##0.00\);_(&quot;$&quot;\ * &quot;-&quot;??_);_(@_)"/>
    <numFmt numFmtId="43" formatCode="_(* #,##0.00_);_(* \(#,##0.00\);_(* &quot;-&quot;??_);_(@_)"/>
    <numFmt numFmtId="164" formatCode="_ * #,##0.00_ ;_ * \-#,##0.00_ ;_ * &quot;-&quot;??_ ;_ @_ "/>
    <numFmt numFmtId="165" formatCode="_-&quot;$&quot;\ * #,##0.00_-;\-&quot;$&quot;\ * #,##0.00_-;_-&quot;$&quot;\ * &quot;-&quot;??_-;_-@_-"/>
    <numFmt numFmtId="166" formatCode="_([$€-2]* #,##0.00_);_([$€-2]* \(#,##0.00\);_([$€-2]* &quot;-&quot;??_)"/>
    <numFmt numFmtId="167" formatCode="&quot;$&quot;\ #,##0.00"/>
  </numFmts>
  <fonts count="54" x14ac:knownFonts="1">
    <font>
      <sz val="11"/>
      <color theme="1"/>
      <name val="Calibri"/>
      <family val="2"/>
      <scheme val="minor"/>
    </font>
    <font>
      <sz val="11"/>
      <color indexed="8"/>
      <name val="Swis721 LtCn BT"/>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Arial"/>
      <family val="2"/>
    </font>
    <font>
      <i/>
      <sz val="11"/>
      <color indexed="23"/>
      <name val="Calibri"/>
      <family val="2"/>
    </font>
    <font>
      <b/>
      <sz val="15"/>
      <color indexed="56"/>
      <name val="Calibri"/>
      <family val="2"/>
    </font>
    <font>
      <b/>
      <sz val="13"/>
      <color indexed="56"/>
      <name val="Calibri"/>
      <family val="2"/>
    </font>
    <font>
      <sz val="1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sz val="8"/>
      <name val="Arial"/>
      <family val="2"/>
    </font>
    <font>
      <b/>
      <sz val="11"/>
      <color indexed="8"/>
      <name val="Swis721 LtCn BT"/>
      <family val="2"/>
    </font>
    <font>
      <sz val="11"/>
      <color theme="1"/>
      <name val="Calibri"/>
      <family val="2"/>
      <scheme val="minor"/>
    </font>
    <font>
      <sz val="10"/>
      <color theme="1"/>
      <name val="Arial"/>
      <family val="2"/>
    </font>
    <font>
      <sz val="10"/>
      <color theme="0"/>
      <name val="Arial"/>
      <family val="2"/>
    </font>
    <font>
      <sz val="10"/>
      <color rgb="FF006100"/>
      <name val="Arial"/>
      <family val="2"/>
    </font>
    <font>
      <b/>
      <sz val="10"/>
      <color rgb="FFFA7D00"/>
      <name val="Arial"/>
      <family val="2"/>
    </font>
    <font>
      <b/>
      <sz val="10"/>
      <color theme="0"/>
      <name val="Arial"/>
      <family val="2"/>
    </font>
    <font>
      <sz val="10"/>
      <color rgb="FFFA7D00"/>
      <name val="Arial"/>
      <family val="2"/>
    </font>
    <font>
      <b/>
      <sz val="11"/>
      <color theme="3"/>
      <name val="Arial"/>
      <family val="2"/>
    </font>
    <font>
      <sz val="10"/>
      <color rgb="FF3F3F76"/>
      <name val="Arial"/>
      <family val="2"/>
    </font>
    <font>
      <sz val="10"/>
      <color rgb="FF9C0006"/>
      <name val="Arial"/>
      <family val="2"/>
    </font>
    <font>
      <sz val="10"/>
      <color theme="1"/>
      <name val="Swis721 LtCn BT"/>
      <family val="2"/>
    </font>
    <font>
      <sz val="11"/>
      <color rgb="FF9C6500"/>
      <name val="Calibri"/>
      <family val="2"/>
      <scheme val="minor"/>
    </font>
    <font>
      <sz val="10"/>
      <color rgb="FF9C6500"/>
      <name val="Arial"/>
      <family val="2"/>
    </font>
    <font>
      <b/>
      <sz val="10"/>
      <color rgb="FF3F3F3F"/>
      <name val="Arial"/>
      <family val="2"/>
    </font>
    <font>
      <sz val="10"/>
      <color rgb="FFFF0000"/>
      <name val="Arial"/>
      <family val="2"/>
    </font>
    <font>
      <i/>
      <sz val="10"/>
      <color rgb="FF7F7F7F"/>
      <name val="Arial"/>
      <family val="2"/>
    </font>
    <font>
      <b/>
      <sz val="18"/>
      <color theme="3"/>
      <name val="Calibri Light"/>
      <family val="2"/>
      <scheme val="major"/>
    </font>
    <font>
      <b/>
      <sz val="15"/>
      <color theme="3"/>
      <name val="Arial"/>
      <family val="2"/>
    </font>
    <font>
      <b/>
      <sz val="13"/>
      <color theme="3"/>
      <name val="Arial"/>
      <family val="2"/>
    </font>
    <font>
      <b/>
      <sz val="11"/>
      <color theme="1"/>
      <name val="Calibri"/>
      <family val="2"/>
      <scheme val="minor"/>
    </font>
    <font>
      <b/>
      <sz val="10"/>
      <color theme="1"/>
      <name val="Arial"/>
      <family val="2"/>
    </font>
    <font>
      <sz val="11"/>
      <color theme="1"/>
      <name val="Swis721 LtCn BT"/>
      <family val="2"/>
    </font>
    <font>
      <sz val="10"/>
      <color theme="1"/>
      <name val="Calibri"/>
      <family val="2"/>
      <scheme val="minor"/>
    </font>
    <font>
      <b/>
      <sz val="8"/>
      <color theme="1"/>
      <name val="Arial"/>
      <family val="2"/>
    </font>
    <font>
      <sz val="8"/>
      <color theme="1"/>
      <name val="Arial"/>
      <family val="2"/>
    </font>
    <font>
      <sz val="10"/>
      <color theme="1"/>
      <name val="Arial Narrow"/>
      <family val="2"/>
    </font>
    <font>
      <b/>
      <sz val="10"/>
      <color theme="1"/>
      <name val="Swis721 LtCn BT"/>
      <family val="2"/>
    </font>
    <font>
      <b/>
      <sz val="9"/>
      <color rgb="FF000000"/>
      <name val="Arial"/>
      <family val="2"/>
    </font>
    <font>
      <sz val="7"/>
      <color theme="1"/>
      <name val="Times New Roman"/>
      <family val="1"/>
    </font>
    <font>
      <sz val="10"/>
      <color theme="1"/>
      <name val="Symbol"/>
      <family val="1"/>
      <charset val="2"/>
    </font>
    <font>
      <sz val="10"/>
      <color rgb="FF000000"/>
      <name val="Swis721 LtCn BT"/>
      <family val="2"/>
    </font>
    <font>
      <sz val="11"/>
      <name val="Calibri"/>
      <family val="2"/>
      <scheme val="minor"/>
    </font>
  </fonts>
  <fills count="5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6"/>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62"/>
      </patternFill>
    </fill>
    <fill>
      <patternFill patternType="solid">
        <fgColor indexed="10"/>
      </patternFill>
    </fill>
    <fill>
      <patternFill patternType="solid">
        <fgColor indexed="53"/>
      </patternFill>
    </fill>
    <fill>
      <patternFill patternType="solid">
        <fgColor indexed="55"/>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rgb="FFFDE9D9"/>
        <bgColor indexed="64"/>
      </patternFill>
    </fill>
    <fill>
      <patternFill patternType="solid">
        <fgColor theme="0"/>
        <bgColor indexed="64"/>
      </patternFill>
    </fill>
  </fills>
  <borders count="8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medium">
        <color indexed="64"/>
      </right>
      <top/>
      <bottom style="medium">
        <color indexed="64"/>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right style="medium">
        <color rgb="FF000000"/>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s>
  <cellStyleXfs count="330">
    <xf numFmtId="0" fontId="0" fillId="0" borderId="0"/>
    <xf numFmtId="0" fontId="2" fillId="2" borderId="0" applyNumberFormat="0" applyBorder="0" applyAlignment="0" applyProtection="0"/>
    <xf numFmtId="0" fontId="2" fillId="2" borderId="0" applyNumberFormat="0" applyBorder="0" applyAlignment="0" applyProtection="0"/>
    <xf numFmtId="0" fontId="2" fillId="3"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7" borderId="0" applyNumberFormat="0" applyBorder="0" applyAlignment="0" applyProtection="0"/>
    <xf numFmtId="0" fontId="23"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2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1" borderId="0" applyNumberFormat="0" applyBorder="0" applyAlignment="0" applyProtection="0"/>
    <xf numFmtId="0" fontId="2" fillId="5" borderId="0" applyNumberFormat="0" applyBorder="0" applyAlignment="0" applyProtection="0"/>
    <xf numFmtId="0" fontId="2" fillId="5"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12" borderId="0" applyNumberFormat="0" applyBorder="0" applyAlignment="0" applyProtection="0"/>
    <xf numFmtId="0" fontId="2" fillId="12"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3" fillId="32" borderId="0" applyNumberFormat="0" applyBorder="0" applyAlignment="0" applyProtection="0"/>
    <xf numFmtId="0" fontId="23" fillId="33" borderId="0" applyNumberFormat="0" applyBorder="0" applyAlignment="0" applyProtection="0"/>
    <xf numFmtId="0" fontId="23" fillId="34" borderId="0" applyNumberFormat="0" applyBorder="0" applyAlignment="0" applyProtection="0"/>
    <xf numFmtId="0" fontId="3" fillId="14"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24" fillId="35" borderId="0" applyNumberFormat="0" applyBorder="0" applyAlignment="0" applyProtection="0"/>
    <xf numFmtId="0" fontId="24" fillId="36" borderId="0" applyNumberFormat="0" applyBorder="0" applyAlignment="0" applyProtection="0"/>
    <xf numFmtId="0" fontId="24" fillId="37" borderId="0" applyNumberFormat="0" applyBorder="0" applyAlignment="0" applyProtection="0"/>
    <xf numFmtId="0" fontId="24" fillId="38" borderId="0" applyNumberFormat="0" applyBorder="0" applyAlignment="0" applyProtection="0"/>
    <xf numFmtId="0" fontId="24" fillId="39" borderId="0" applyNumberFormat="0" applyBorder="0" applyAlignment="0" applyProtection="0"/>
    <xf numFmtId="0" fontId="24" fillId="40" borderId="0" applyNumberFormat="0" applyBorder="0" applyAlignment="0" applyProtection="0"/>
    <xf numFmtId="0" fontId="3" fillId="19" borderId="0" applyNumberFormat="0" applyBorder="0" applyAlignment="0" applyProtection="0"/>
    <xf numFmtId="0" fontId="3" fillId="20" borderId="0" applyNumberFormat="0" applyBorder="0" applyAlignment="0" applyProtection="0"/>
    <xf numFmtId="0" fontId="3" fillId="18"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21" borderId="0" applyNumberFormat="0" applyBorder="0" applyAlignment="0" applyProtection="0"/>
    <xf numFmtId="0" fontId="4" fillId="3"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25" fillId="41"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5" fillId="4" borderId="0" applyNumberFormat="0" applyBorder="0" applyAlignment="0" applyProtection="0"/>
    <xf numFmtId="0" fontId="6" fillId="13" borderId="1" applyNumberFormat="0" applyAlignment="0" applyProtection="0"/>
    <xf numFmtId="0" fontId="26" fillId="42" borderId="39"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27" fillId="43" borderId="40"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7" fillId="22" borderId="2" applyNumberFormat="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28" fillId="0" borderId="41"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8" fillId="0" borderId="3" applyNumberFormat="0" applyFill="0" applyAlignment="0" applyProtection="0"/>
    <xf numFmtId="0" fontId="7" fillId="22" borderId="2"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24" fillId="44" borderId="0" applyNumberFormat="0" applyBorder="0" applyAlignment="0" applyProtection="0"/>
    <xf numFmtId="0" fontId="24" fillId="45" borderId="0" applyNumberFormat="0" applyBorder="0" applyAlignment="0" applyProtection="0"/>
    <xf numFmtId="0" fontId="24" fillId="46" borderId="0" applyNumberFormat="0" applyBorder="0" applyAlignment="0" applyProtection="0"/>
    <xf numFmtId="0" fontId="24" fillId="47" borderId="0" applyNumberFormat="0" applyBorder="0" applyAlignment="0" applyProtection="0"/>
    <xf numFmtId="0" fontId="24" fillId="48" borderId="0" applyNumberFormat="0" applyBorder="0" applyAlignment="0" applyProtection="0"/>
    <xf numFmtId="0" fontId="24" fillId="49" borderId="0" applyNumberFormat="0" applyBorder="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30" fillId="50" borderId="39"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0" fontId="10" fillId="7" borderId="1" applyNumberFormat="0" applyAlignment="0" applyProtection="0"/>
    <xf numFmtId="166" fontId="11" fillId="0" borderId="0" applyFont="0" applyFill="0" applyBorder="0" applyAlignment="0" applyProtection="0"/>
    <xf numFmtId="0" fontId="2" fillId="0" borderId="0"/>
    <xf numFmtId="0" fontId="2" fillId="0" borderId="0"/>
    <xf numFmtId="0" fontId="12" fillId="0" borderId="0" applyNumberFormat="0" applyFill="0" applyBorder="0" applyAlignment="0" applyProtection="0"/>
    <xf numFmtId="0" fontId="5" fillId="4" borderId="0" applyNumberFormat="0" applyBorder="0" applyAlignment="0" applyProtection="0"/>
    <xf numFmtId="0" fontId="13" fillId="0" borderId="4" applyNumberFormat="0" applyFill="0" applyAlignment="0" applyProtection="0"/>
    <xf numFmtId="0" fontId="14" fillId="0" borderId="5" applyNumberFormat="0" applyFill="0" applyAlignment="0" applyProtection="0"/>
    <xf numFmtId="0" fontId="9" fillId="0" borderId="6" applyNumberFormat="0" applyFill="0" applyAlignment="0" applyProtection="0"/>
    <xf numFmtId="0" fontId="9" fillId="0" borderId="0" applyNumberFormat="0" applyFill="0" applyBorder="0" applyAlignment="0" applyProtection="0"/>
    <xf numFmtId="0" fontId="31" fillId="51" borderId="0" applyNumberFormat="0" applyBorder="0" applyAlignment="0" applyProtection="0"/>
    <xf numFmtId="0" fontId="10" fillId="7" borderId="1" applyNumberFormat="0" applyAlignment="0" applyProtection="0"/>
    <xf numFmtId="0" fontId="8" fillId="0" borderId="3" applyNumberFormat="0" applyFill="0" applyAlignment="0" applyProtection="0"/>
    <xf numFmtId="43" fontId="22" fillId="0" borderId="0" applyFont="0" applyFill="0" applyBorder="0" applyAlignment="0" applyProtection="0"/>
    <xf numFmtId="164" fontId="11" fillId="0" borderId="0" applyFont="0" applyFill="0" applyBorder="0" applyAlignment="0" applyProtection="0"/>
    <xf numFmtId="43" fontId="32"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1" fillId="0" borderId="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1" fillId="0" borderId="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164" fontId="11" fillId="0" borderId="0" applyFont="0" applyFill="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43" fontId="22" fillId="0" borderId="0" applyFont="0" applyFill="0" applyBorder="0" applyAlignment="0" applyProtection="0"/>
    <xf numFmtId="44" fontId="32" fillId="0" borderId="0" applyFont="0" applyFill="0" applyBorder="0" applyAlignment="0" applyProtection="0"/>
    <xf numFmtId="165" fontId="22" fillId="0" borderId="0" applyFont="0" applyFill="0" applyBorder="0" applyAlignment="0" applyProtection="0"/>
    <xf numFmtId="0" fontId="33" fillId="52" borderId="0" applyNumberFormat="0" applyBorder="0" applyAlignment="0" applyProtection="0"/>
    <xf numFmtId="0" fontId="34" fillId="52" borderId="0" applyNumberFormat="0" applyBorder="0" applyAlignment="0" applyProtection="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2" fillId="0" borderId="0"/>
    <xf numFmtId="0" fontId="32" fillId="0" borderId="0"/>
    <xf numFmtId="0" fontId="22"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23" fillId="0" borderId="0"/>
    <xf numFmtId="0" fontId="11" fillId="0" borderId="0"/>
    <xf numFmtId="0" fontId="11" fillId="0" borderId="0"/>
    <xf numFmtId="0" fontId="11" fillId="0" borderId="0"/>
    <xf numFmtId="0" fontId="32" fillId="0" borderId="0"/>
    <xf numFmtId="0" fontId="32" fillId="0" borderId="0"/>
    <xf numFmtId="0" fontId="11" fillId="0" borderId="0"/>
    <xf numFmtId="0" fontId="11" fillId="0" borderId="0"/>
    <xf numFmtId="0" fontId="15" fillId="0" borderId="0"/>
    <xf numFmtId="0" fontId="16" fillId="0" borderId="0">
      <alignment vertical="top"/>
    </xf>
    <xf numFmtId="0" fontId="16" fillId="0" borderId="0">
      <alignment vertical="top"/>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2" fillId="0" borderId="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23" fillId="53" borderId="43"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11" fillId="8" borderId="7" applyNumberFormat="0" applyFont="0" applyAlignment="0" applyProtection="0"/>
    <xf numFmtId="0" fontId="2" fillId="8" borderId="7" applyNumberFormat="0" applyFont="0" applyAlignment="0" applyProtection="0"/>
    <xf numFmtId="0" fontId="2" fillId="8" borderId="7" applyNumberFormat="0" applyFont="0" applyAlignment="0" applyProtection="0"/>
    <xf numFmtId="0" fontId="17" fillId="13" borderId="8" applyNumberFormat="0" applyAlignment="0" applyProtection="0"/>
    <xf numFmtId="9" fontId="11"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0" fontId="35" fillId="42" borderId="44" applyNumberFormat="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6"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7" fillId="0" borderId="0" applyNumberFormat="0" applyFill="0" applyBorder="0" applyAlignment="0" applyProtection="0"/>
    <xf numFmtId="0" fontId="19" fillId="0" borderId="0" applyNumberFormat="0" applyFill="0" applyBorder="0" applyAlignment="0" applyProtection="0"/>
    <xf numFmtId="0" fontId="39" fillId="0" borderId="42" applyNumberFormat="0" applyFill="0" applyAlignment="0" applyProtection="0"/>
    <xf numFmtId="0" fontId="40" fillId="0" borderId="45" applyNumberFormat="0" applyFill="0" applyAlignment="0" applyProtection="0"/>
    <xf numFmtId="0" fontId="29" fillId="0" borderId="46" applyNumberFormat="0" applyFill="0" applyAlignment="0" applyProtection="0"/>
    <xf numFmtId="0" fontId="38" fillId="0" borderId="0" applyNumberFormat="0" applyFill="0" applyBorder="0" applyAlignment="0" applyProtection="0"/>
    <xf numFmtId="0" fontId="41" fillId="0" borderId="47" applyNumberFormat="0" applyFill="0" applyAlignment="0" applyProtection="0"/>
    <xf numFmtId="0" fontId="42" fillId="0" borderId="47" applyNumberFormat="0" applyFill="0" applyAlignment="0" applyProtection="0"/>
    <xf numFmtId="0" fontId="18" fillId="0" borderId="0" applyNumberFormat="0" applyFill="0" applyBorder="0" applyAlignment="0" applyProtection="0"/>
  </cellStyleXfs>
  <cellXfs count="447">
    <xf numFmtId="0" fontId="0" fillId="0" borderId="0" xfId="0"/>
    <xf numFmtId="4" fontId="0" fillId="0" borderId="0" xfId="0" applyNumberFormat="1"/>
    <xf numFmtId="0" fontId="43" fillId="0" borderId="0" xfId="0" applyFont="1" applyAlignment="1">
      <alignment horizontal="center" vertical="center"/>
    </xf>
    <xf numFmtId="4" fontId="43" fillId="0" borderId="0" xfId="0" applyNumberFormat="1" applyFont="1" applyAlignment="1">
      <alignment horizontal="center" vertical="center"/>
    </xf>
    <xf numFmtId="0" fontId="44" fillId="0" borderId="0" xfId="0" applyFont="1" applyAlignment="1">
      <alignment vertical="top"/>
    </xf>
    <xf numFmtId="0" fontId="44" fillId="0" borderId="0" xfId="0" applyFont="1"/>
    <xf numFmtId="0" fontId="45" fillId="0" borderId="9" xfId="0" applyFont="1" applyBorder="1" applyAlignment="1">
      <alignment vertical="center"/>
    </xf>
    <xf numFmtId="0" fontId="46" fillId="0" borderId="10" xfId="0" applyFont="1" applyBorder="1" applyAlignment="1">
      <alignment vertical="center"/>
    </xf>
    <xf numFmtId="0" fontId="45" fillId="0" borderId="11" xfId="0" applyFont="1" applyBorder="1" applyAlignment="1">
      <alignment horizontal="left" vertical="center"/>
    </xf>
    <xf numFmtId="0" fontId="45" fillId="0" borderId="11" xfId="0" applyFont="1" applyBorder="1" applyAlignment="1">
      <alignment horizontal="center" vertical="center"/>
    </xf>
    <xf numFmtId="0" fontId="45" fillId="0" borderId="9" xfId="0" applyFont="1" applyBorder="1" applyAlignment="1">
      <alignment horizontal="center" vertical="center"/>
    </xf>
    <xf numFmtId="0" fontId="45" fillId="0" borderId="9" xfId="0" applyFont="1" applyBorder="1" applyAlignment="1">
      <alignment horizontal="center" vertical="center" wrapText="1"/>
    </xf>
    <xf numFmtId="0" fontId="45" fillId="0" borderId="12" xfId="0" applyFont="1" applyBorder="1" applyAlignment="1">
      <alignment horizontal="center" vertical="center" wrapText="1"/>
    </xf>
    <xf numFmtId="0" fontId="36" fillId="0" borderId="13" xfId="0" applyFont="1" applyBorder="1" applyAlignment="1">
      <alignment vertical="center"/>
    </xf>
    <xf numFmtId="0" fontId="46" fillId="0" borderId="13" xfId="0" applyFont="1" applyBorder="1" applyAlignment="1">
      <alignment vertical="center"/>
    </xf>
    <xf numFmtId="0" fontId="46" fillId="0" borderId="14" xfId="0" applyFont="1" applyBorder="1" applyAlignment="1">
      <alignment vertical="center"/>
    </xf>
    <xf numFmtId="0" fontId="47" fillId="0" borderId="0" xfId="0" applyFont="1" applyBorder="1" applyAlignment="1">
      <alignment vertical="center"/>
    </xf>
    <xf numFmtId="0" fontId="36" fillId="0" borderId="10" xfId="0" applyFont="1" applyBorder="1" applyAlignment="1">
      <alignment vertical="center"/>
    </xf>
    <xf numFmtId="0" fontId="46" fillId="0" borderId="9" xfId="0" applyFont="1" applyBorder="1" applyAlignment="1">
      <alignment vertical="center"/>
    </xf>
    <xf numFmtId="0" fontId="46" fillId="0" borderId="11" xfId="0" applyFont="1" applyBorder="1" applyAlignment="1">
      <alignment vertical="center"/>
    </xf>
    <xf numFmtId="0" fontId="46" fillId="0" borderId="13" xfId="0" applyFont="1" applyBorder="1" applyAlignment="1">
      <alignment horizontal="center" vertical="center"/>
    </xf>
    <xf numFmtId="0" fontId="46" fillId="0" borderId="14" xfId="0" applyFont="1" applyBorder="1" applyAlignment="1">
      <alignment horizontal="center" vertical="center"/>
    </xf>
    <xf numFmtId="0" fontId="46" fillId="0" borderId="10" xfId="0" applyFont="1" applyBorder="1" applyAlignment="1">
      <alignment horizontal="center" vertical="center"/>
    </xf>
    <xf numFmtId="4" fontId="20" fillId="0" borderId="13" xfId="0" applyNumberFormat="1" applyFont="1" applyBorder="1" applyAlignment="1">
      <alignment horizontal="center" vertical="center"/>
    </xf>
    <xf numFmtId="4" fontId="46" fillId="0" borderId="14" xfId="0" applyNumberFormat="1" applyFont="1" applyBorder="1" applyAlignment="1">
      <alignment horizontal="center" vertical="center"/>
    </xf>
    <xf numFmtId="4" fontId="46" fillId="0" borderId="9" xfId="0" applyNumberFormat="1" applyFont="1" applyBorder="1" applyAlignment="1">
      <alignment horizontal="center" vertical="center"/>
    </xf>
    <xf numFmtId="4" fontId="0" fillId="0" borderId="0" xfId="0" applyNumberFormat="1" applyAlignment="1">
      <alignment horizontal="center" vertical="center"/>
    </xf>
    <xf numFmtId="4" fontId="20" fillId="0" borderId="10" xfId="0" applyNumberFormat="1" applyFont="1" applyBorder="1" applyAlignment="1">
      <alignment horizontal="center" vertical="center"/>
    </xf>
    <xf numFmtId="2" fontId="46" fillId="0" borderId="14" xfId="0" applyNumberFormat="1" applyFont="1" applyBorder="1" applyAlignment="1">
      <alignment horizontal="center" vertical="center"/>
    </xf>
    <xf numFmtId="0" fontId="0" fillId="0" borderId="0" xfId="0" applyAlignment="1">
      <alignment horizontal="center" vertical="center"/>
    </xf>
    <xf numFmtId="4" fontId="43" fillId="0" borderId="0" xfId="0" applyNumberFormat="1" applyFont="1" applyAlignment="1">
      <alignment horizontal="center" vertical="center" wrapText="1"/>
    </xf>
    <xf numFmtId="0" fontId="46" fillId="0" borderId="0" xfId="0" applyFont="1" applyBorder="1" applyAlignment="1">
      <alignment vertical="center"/>
    </xf>
    <xf numFmtId="0" fontId="46" fillId="0" borderId="10" xfId="0" applyFont="1" applyBorder="1" applyAlignment="1">
      <alignment vertical="center" wrapText="1"/>
    </xf>
    <xf numFmtId="0" fontId="44" fillId="0" borderId="0" xfId="0" applyFont="1" applyBorder="1" applyAlignment="1">
      <alignment vertical="top"/>
    </xf>
    <xf numFmtId="0" fontId="44" fillId="0" borderId="0" xfId="0" applyFont="1" applyBorder="1"/>
    <xf numFmtId="0" fontId="0" fillId="0" borderId="0" xfId="0" applyAlignment="1">
      <alignment vertical="top"/>
    </xf>
    <xf numFmtId="0" fontId="45" fillId="0" borderId="14" xfId="0" applyFont="1" applyBorder="1" applyAlignment="1">
      <alignment vertical="top"/>
    </xf>
    <xf numFmtId="0" fontId="45" fillId="0" borderId="9" xfId="0" applyFont="1" applyBorder="1" applyAlignment="1">
      <alignment vertical="top"/>
    </xf>
    <xf numFmtId="0" fontId="46" fillId="0" borderId="10" xfId="0" applyFont="1" applyBorder="1" applyAlignment="1">
      <alignment horizontal="center" vertical="top"/>
    </xf>
    <xf numFmtId="0" fontId="45" fillId="0" borderId="11" xfId="0" applyFont="1" applyBorder="1" applyAlignment="1">
      <alignment horizontal="left" vertical="top"/>
    </xf>
    <xf numFmtId="0" fontId="45" fillId="0" borderId="11" xfId="0" applyFont="1" applyBorder="1" applyAlignment="1">
      <alignment horizontal="center" vertical="top"/>
    </xf>
    <xf numFmtId="0" fontId="45" fillId="0" borderId="9" xfId="0" applyFont="1" applyBorder="1" applyAlignment="1">
      <alignment horizontal="center" vertical="top"/>
    </xf>
    <xf numFmtId="0" fontId="46" fillId="0" borderId="15" xfId="0" applyFont="1" applyBorder="1" applyAlignment="1">
      <alignment vertical="top"/>
    </xf>
    <xf numFmtId="0" fontId="45" fillId="0" borderId="9" xfId="0" applyFont="1" applyBorder="1" applyAlignment="1">
      <alignment horizontal="center" vertical="top" wrapText="1"/>
    </xf>
    <xf numFmtId="0" fontId="45" fillId="0" borderId="12" xfId="0" applyFont="1" applyBorder="1" applyAlignment="1">
      <alignment horizontal="center" vertical="top" wrapText="1"/>
    </xf>
    <xf numFmtId="0" fontId="46" fillId="0" borderId="13" xfId="0" applyFont="1" applyBorder="1" applyAlignment="1">
      <alignment vertical="top" wrapText="1"/>
    </xf>
    <xf numFmtId="0" fontId="46" fillId="0" borderId="13" xfId="0" applyFont="1" applyBorder="1" applyAlignment="1">
      <alignment vertical="top"/>
    </xf>
    <xf numFmtId="0" fontId="46" fillId="0" borderId="14" xfId="0" applyFont="1" applyBorder="1" applyAlignment="1">
      <alignment horizontal="center" vertical="top"/>
    </xf>
    <xf numFmtId="0" fontId="46" fillId="0" borderId="0" xfId="0" applyFont="1" applyBorder="1" applyAlignment="1">
      <alignment vertical="top"/>
    </xf>
    <xf numFmtId="0" fontId="36" fillId="0" borderId="10" xfId="0" applyFont="1" applyBorder="1" applyAlignment="1">
      <alignment vertical="top"/>
    </xf>
    <xf numFmtId="0" fontId="46" fillId="0" borderId="14" xfId="0" applyFont="1" applyBorder="1" applyAlignment="1">
      <alignment vertical="top"/>
    </xf>
    <xf numFmtId="0" fontId="23" fillId="0" borderId="10" xfId="0" applyFont="1" applyBorder="1" applyAlignment="1">
      <alignment horizontal="center" vertical="top"/>
    </xf>
    <xf numFmtId="0" fontId="47" fillId="0" borderId="0" xfId="0" applyFont="1" applyAlignment="1">
      <alignment vertical="top" wrapText="1"/>
    </xf>
    <xf numFmtId="0" fontId="46" fillId="0" borderId="10" xfId="0" applyFont="1" applyBorder="1" applyAlignment="1">
      <alignment vertical="top"/>
    </xf>
    <xf numFmtId="0" fontId="46" fillId="0" borderId="9" xfId="0" applyFont="1" applyBorder="1" applyAlignment="1">
      <alignment vertical="top"/>
    </xf>
    <xf numFmtId="0" fontId="46" fillId="0" borderId="9" xfId="0" applyFont="1" applyBorder="1" applyAlignment="1">
      <alignment horizontal="center" vertical="top"/>
    </xf>
    <xf numFmtId="4" fontId="20" fillId="0" borderId="13" xfId="0" applyNumberFormat="1" applyFont="1" applyBorder="1" applyAlignment="1">
      <alignment horizontal="center" vertical="top"/>
    </xf>
    <xf numFmtId="4" fontId="46" fillId="0" borderId="14" xfId="0" applyNumberFormat="1" applyFont="1" applyBorder="1" applyAlignment="1">
      <alignment horizontal="center" vertical="top"/>
    </xf>
    <xf numFmtId="0" fontId="46" fillId="0" borderId="10" xfId="0" applyFont="1" applyBorder="1" applyAlignment="1">
      <alignment vertical="top" wrapText="1"/>
    </xf>
    <xf numFmtId="4" fontId="20" fillId="0" borderId="10" xfId="0" applyNumberFormat="1" applyFont="1" applyBorder="1" applyAlignment="1">
      <alignment horizontal="center" vertical="top"/>
    </xf>
    <xf numFmtId="4" fontId="46" fillId="0" borderId="9" xfId="0" applyNumberFormat="1" applyFont="1" applyBorder="1" applyAlignment="1">
      <alignment horizontal="center" vertical="top"/>
    </xf>
    <xf numFmtId="0" fontId="47" fillId="0" borderId="0" xfId="0" applyFont="1" applyAlignment="1">
      <alignment vertical="top"/>
    </xf>
    <xf numFmtId="0" fontId="46" fillId="0" borderId="11" xfId="0" applyFont="1" applyBorder="1" applyAlignment="1">
      <alignment vertical="top"/>
    </xf>
    <xf numFmtId="0" fontId="45" fillId="0" borderId="11" xfId="0" applyFont="1" applyBorder="1" applyAlignment="1">
      <alignment vertical="center"/>
    </xf>
    <xf numFmtId="0" fontId="45" fillId="0" borderId="0" xfId="0" applyFont="1" applyAlignment="1">
      <alignment vertical="center"/>
    </xf>
    <xf numFmtId="0" fontId="45" fillId="0" borderId="14" xfId="0" applyFont="1" applyBorder="1" applyAlignment="1">
      <alignment vertical="center"/>
    </xf>
    <xf numFmtId="0" fontId="45" fillId="0" borderId="16" xfId="0" applyFont="1" applyBorder="1" applyAlignment="1">
      <alignment vertical="top"/>
    </xf>
    <xf numFmtId="0" fontId="45" fillId="0" borderId="11" xfId="0" applyFont="1" applyBorder="1" applyAlignment="1">
      <alignment vertical="top"/>
    </xf>
    <xf numFmtId="1" fontId="46" fillId="0" borderId="14" xfId="0" applyNumberFormat="1" applyFont="1" applyBorder="1" applyAlignment="1">
      <alignment horizontal="center" vertical="top"/>
    </xf>
    <xf numFmtId="0" fontId="32" fillId="0" borderId="0" xfId="0" applyFont="1" applyAlignment="1">
      <alignment horizontal="center" vertical="center"/>
    </xf>
    <xf numFmtId="0" fontId="32" fillId="0" borderId="17" xfId="0" applyFont="1" applyFill="1" applyBorder="1" applyAlignment="1">
      <alignment horizontal="center" vertical="center"/>
    </xf>
    <xf numFmtId="0" fontId="32" fillId="0" borderId="0" xfId="0" applyFont="1"/>
    <xf numFmtId="2" fontId="32" fillId="0" borderId="0" xfId="0" applyNumberFormat="1" applyFont="1" applyAlignment="1">
      <alignment horizontal="left" vertical="center" wrapText="1"/>
    </xf>
    <xf numFmtId="0" fontId="32" fillId="0" borderId="0" xfId="0" applyFont="1" applyAlignment="1">
      <alignment horizontal="center"/>
    </xf>
    <xf numFmtId="0" fontId="32" fillId="0" borderId="0" xfId="0" applyFont="1" applyAlignment="1">
      <alignment vertical="top"/>
    </xf>
    <xf numFmtId="0" fontId="32" fillId="0" borderId="0" xfId="0" applyFont="1" applyBorder="1" applyAlignment="1">
      <alignment vertical="top"/>
    </xf>
    <xf numFmtId="0" fontId="48" fillId="0" borderId="11" xfId="0" applyFont="1" applyBorder="1" applyAlignment="1">
      <alignment vertical="top"/>
    </xf>
    <xf numFmtId="0" fontId="48" fillId="0" borderId="9" xfId="0" applyFont="1" applyBorder="1" applyAlignment="1">
      <alignment horizontal="center" vertical="top" wrapText="1"/>
    </xf>
    <xf numFmtId="0" fontId="32" fillId="0" borderId="13" xfId="0" applyFont="1" applyBorder="1" applyAlignment="1">
      <alignment vertical="center"/>
    </xf>
    <xf numFmtId="0" fontId="32" fillId="0" borderId="14" xfId="0" applyFont="1" applyBorder="1" applyAlignment="1">
      <alignment vertical="top"/>
    </xf>
    <xf numFmtId="2" fontId="32" fillId="0" borderId="13" xfId="0" applyNumberFormat="1" applyFont="1" applyBorder="1" applyAlignment="1">
      <alignment horizontal="center" vertical="top"/>
    </xf>
    <xf numFmtId="2" fontId="32" fillId="0" borderId="14" xfId="0" applyNumberFormat="1" applyFont="1" applyBorder="1" applyAlignment="1">
      <alignment horizontal="center" vertical="top"/>
    </xf>
    <xf numFmtId="0" fontId="48" fillId="0" borderId="11" xfId="0" applyFont="1" applyBorder="1" applyAlignment="1">
      <alignment horizontal="center" vertical="top"/>
    </xf>
    <xf numFmtId="2" fontId="32" fillId="0" borderId="14" xfId="0" applyNumberFormat="1" applyFont="1" applyBorder="1" applyAlignment="1">
      <alignment horizontal="center" vertical="center"/>
    </xf>
    <xf numFmtId="0" fontId="32" fillId="0" borderId="10" xfId="0" applyFont="1" applyBorder="1" applyAlignment="1">
      <alignment vertical="top"/>
    </xf>
    <xf numFmtId="0" fontId="48" fillId="0" borderId="11" xfId="0" applyFont="1" applyBorder="1" applyAlignment="1">
      <alignment vertical="center"/>
    </xf>
    <xf numFmtId="0" fontId="48" fillId="0" borderId="9" xfId="0" applyFont="1" applyBorder="1" applyAlignment="1">
      <alignment horizontal="center" vertical="center" wrapText="1"/>
    </xf>
    <xf numFmtId="4" fontId="32" fillId="0" borderId="13" xfId="0" applyNumberFormat="1" applyFont="1" applyBorder="1" applyAlignment="1">
      <alignment horizontal="center" vertical="center"/>
    </xf>
    <xf numFmtId="0" fontId="32" fillId="0" borderId="14" xfId="0" applyFont="1" applyBorder="1" applyAlignment="1">
      <alignment vertical="center"/>
    </xf>
    <xf numFmtId="0" fontId="48" fillId="0" borderId="11" xfId="0" applyFont="1" applyBorder="1" applyAlignment="1">
      <alignment horizontal="center" vertical="center"/>
    </xf>
    <xf numFmtId="0" fontId="32" fillId="0" borderId="11" xfId="0" applyFont="1" applyBorder="1" applyAlignment="1">
      <alignment vertical="center"/>
    </xf>
    <xf numFmtId="0" fontId="48" fillId="0" borderId="9" xfId="0" applyFont="1" applyBorder="1" applyAlignment="1">
      <alignment horizontal="center" vertical="center"/>
    </xf>
    <xf numFmtId="0" fontId="32" fillId="0" borderId="10" xfId="0" applyFont="1" applyBorder="1" applyAlignment="1">
      <alignment vertical="center"/>
    </xf>
    <xf numFmtId="0" fontId="45" fillId="0" borderId="18" xfId="0" applyFont="1" applyBorder="1" applyAlignment="1">
      <alignment vertical="center"/>
    </xf>
    <xf numFmtId="0" fontId="45" fillId="0" borderId="19" xfId="0" applyFont="1" applyBorder="1" applyAlignment="1">
      <alignment horizontal="center" vertical="center"/>
    </xf>
    <xf numFmtId="0" fontId="46" fillId="0" borderId="20" xfId="0" applyFont="1" applyBorder="1" applyAlignment="1">
      <alignment vertical="center"/>
    </xf>
    <xf numFmtId="0" fontId="23" fillId="0" borderId="19" xfId="0" applyFont="1" applyBorder="1" applyAlignment="1">
      <alignment horizontal="center" vertical="center"/>
    </xf>
    <xf numFmtId="0" fontId="47" fillId="0" borderId="0" xfId="0" applyFont="1" applyBorder="1" applyAlignment="1">
      <alignment vertical="center" wrapText="1"/>
    </xf>
    <xf numFmtId="0" fontId="46" fillId="0" borderId="19" xfId="0" applyFont="1" applyBorder="1" applyAlignment="1">
      <alignment vertical="center"/>
    </xf>
    <xf numFmtId="0" fontId="46" fillId="0" borderId="21" xfId="0" applyFont="1" applyBorder="1" applyAlignment="1">
      <alignment vertical="center"/>
    </xf>
    <xf numFmtId="0" fontId="23" fillId="0" borderId="19" xfId="0" applyFont="1" applyBorder="1" applyAlignment="1">
      <alignment horizontal="center"/>
    </xf>
    <xf numFmtId="0" fontId="32" fillId="0" borderId="22" xfId="0" applyFont="1" applyBorder="1" applyAlignment="1">
      <alignment vertical="center"/>
    </xf>
    <xf numFmtId="0" fontId="46" fillId="0" borderId="23" xfId="0" applyFont="1" applyBorder="1" applyAlignment="1">
      <alignment vertical="center"/>
    </xf>
    <xf numFmtId="0" fontId="46" fillId="0" borderId="24" xfId="0" applyFont="1" applyBorder="1" applyAlignment="1">
      <alignment vertical="center"/>
    </xf>
    <xf numFmtId="0" fontId="46" fillId="0" borderId="22" xfId="0" applyFont="1" applyBorder="1" applyAlignment="1">
      <alignment vertical="center"/>
    </xf>
    <xf numFmtId="0" fontId="46" fillId="0" borderId="25" xfId="0" applyFont="1" applyBorder="1" applyAlignment="1">
      <alignment vertical="center"/>
    </xf>
    <xf numFmtId="0" fontId="46" fillId="0" borderId="22" xfId="0" applyFont="1" applyBorder="1" applyAlignment="1">
      <alignment horizontal="center" vertical="center"/>
    </xf>
    <xf numFmtId="4" fontId="46" fillId="0" borderId="22" xfId="0" applyNumberFormat="1" applyFont="1" applyBorder="1" applyAlignment="1">
      <alignment horizontal="center" vertical="center"/>
    </xf>
    <xf numFmtId="0" fontId="46" fillId="0" borderId="19" xfId="0" applyFont="1" applyBorder="1" applyAlignment="1">
      <alignment horizontal="center" vertical="center"/>
    </xf>
    <xf numFmtId="0" fontId="46" fillId="0" borderId="19" xfId="0" applyFont="1" applyBorder="1" applyAlignment="1">
      <alignment horizontal="center"/>
    </xf>
    <xf numFmtId="0" fontId="46" fillId="0" borderId="19" xfId="0" applyFont="1" applyBorder="1" applyAlignment="1">
      <alignment vertical="top"/>
    </xf>
    <xf numFmtId="0" fontId="46" fillId="0" borderId="23" xfId="0" applyFont="1" applyBorder="1" applyAlignment="1">
      <alignment vertical="top"/>
    </xf>
    <xf numFmtId="0" fontId="46" fillId="0" borderId="22" xfId="0" applyFont="1" applyBorder="1" applyAlignment="1">
      <alignment vertical="top"/>
    </xf>
    <xf numFmtId="0" fontId="32" fillId="0" borderId="22" xfId="0" applyFont="1" applyBorder="1" applyAlignment="1">
      <alignment vertical="top"/>
    </xf>
    <xf numFmtId="0" fontId="46" fillId="0" borderId="22" xfId="0" applyFont="1" applyBorder="1" applyAlignment="1">
      <alignment horizontal="center" vertical="top"/>
    </xf>
    <xf numFmtId="2" fontId="46" fillId="0" borderId="22" xfId="0" applyNumberFormat="1" applyFont="1" applyBorder="1" applyAlignment="1">
      <alignment horizontal="center" vertical="top"/>
    </xf>
    <xf numFmtId="0" fontId="45" fillId="0" borderId="26" xfId="0" applyFont="1" applyBorder="1" applyAlignment="1">
      <alignment vertical="top"/>
    </xf>
    <xf numFmtId="0" fontId="45" fillId="0" borderId="27" xfId="0" applyFont="1" applyBorder="1" applyAlignment="1">
      <alignment horizontal="center" vertical="top" wrapText="1"/>
    </xf>
    <xf numFmtId="0" fontId="48" fillId="0" borderId="17" xfId="0" applyFont="1" applyFill="1" applyBorder="1" applyAlignment="1">
      <alignment horizontal="center" vertical="center"/>
    </xf>
    <xf numFmtId="0" fontId="48" fillId="0" borderId="17" xfId="0" applyFont="1" applyFill="1" applyBorder="1" applyAlignment="1">
      <alignment horizontal="center" vertical="center" wrapText="1"/>
    </xf>
    <xf numFmtId="2" fontId="48" fillId="0" borderId="17" xfId="0" applyNumberFormat="1" applyFont="1" applyFill="1" applyBorder="1" applyAlignment="1">
      <alignment horizontal="center" vertical="center" wrapText="1"/>
    </xf>
    <xf numFmtId="4" fontId="32" fillId="0" borderId="17" xfId="0" applyNumberFormat="1" applyFont="1" applyFill="1" applyBorder="1" applyAlignment="1">
      <alignment horizontal="right" vertical="center"/>
    </xf>
    <xf numFmtId="0" fontId="48" fillId="0" borderId="0" xfId="0" applyFont="1"/>
    <xf numFmtId="0" fontId="41" fillId="0" borderId="0" xfId="0" applyFont="1"/>
    <xf numFmtId="0" fontId="45" fillId="0" borderId="16" xfId="0" applyFont="1" applyBorder="1" applyAlignment="1">
      <alignment vertical="top"/>
    </xf>
    <xf numFmtId="0" fontId="45" fillId="0" borderId="11" xfId="0" applyFont="1" applyBorder="1" applyAlignment="1">
      <alignment vertical="top"/>
    </xf>
    <xf numFmtId="0" fontId="48" fillId="0" borderId="11" xfId="0" applyFont="1" applyBorder="1" applyAlignment="1">
      <alignment vertical="top"/>
    </xf>
    <xf numFmtId="4" fontId="46" fillId="0" borderId="14" xfId="0" applyNumberFormat="1" applyFont="1" applyBorder="1" applyAlignment="1">
      <alignment horizontal="right" vertical="center"/>
    </xf>
    <xf numFmtId="4" fontId="32" fillId="0" borderId="17" xfId="0" applyNumberFormat="1" applyFont="1" applyFill="1" applyBorder="1"/>
    <xf numFmtId="4" fontId="32" fillId="0" borderId="17" xfId="0" applyNumberFormat="1" applyFont="1" applyBorder="1"/>
    <xf numFmtId="0" fontId="0" fillId="0" borderId="17" xfId="0" applyBorder="1"/>
    <xf numFmtId="0" fontId="45" fillId="0" borderId="16" xfId="0" applyFont="1" applyBorder="1" applyAlignment="1">
      <alignment vertical="top"/>
    </xf>
    <xf numFmtId="0" fontId="45" fillId="0" borderId="11" xfId="0" applyFont="1" applyBorder="1" applyAlignment="1">
      <alignment vertical="top"/>
    </xf>
    <xf numFmtId="0" fontId="48" fillId="0" borderId="11" xfId="0" applyFont="1" applyBorder="1" applyAlignment="1">
      <alignment vertical="top"/>
    </xf>
    <xf numFmtId="167" fontId="0" fillId="0" borderId="17" xfId="0" applyNumberFormat="1" applyBorder="1"/>
    <xf numFmtId="0" fontId="0" fillId="0" borderId="17" xfId="0" applyBorder="1" applyAlignment="1">
      <alignment horizontal="right"/>
    </xf>
    <xf numFmtId="0" fontId="48" fillId="0" borderId="30" xfId="0" applyFont="1" applyFill="1" applyBorder="1" applyAlignment="1">
      <alignment horizontal="center" vertical="center" wrapText="1"/>
    </xf>
    <xf numFmtId="0" fontId="32" fillId="0" borderId="30" xfId="0" applyFont="1" applyFill="1" applyBorder="1" applyAlignment="1">
      <alignment horizontal="center" vertical="center"/>
    </xf>
    <xf numFmtId="0" fontId="49" fillId="0" borderId="0" xfId="0" applyFont="1" applyBorder="1" applyAlignment="1">
      <alignment horizontal="center" vertical="center" wrapText="1"/>
    </xf>
    <xf numFmtId="0" fontId="32" fillId="0" borderId="17" xfId="0" applyFont="1" applyBorder="1" applyAlignment="1">
      <alignment vertical="center" wrapText="1"/>
    </xf>
    <xf numFmtId="0" fontId="32" fillId="0" borderId="17" xfId="0" applyFont="1" applyBorder="1" applyAlignment="1">
      <alignment vertical="center"/>
    </xf>
    <xf numFmtId="0" fontId="32" fillId="0" borderId="38" xfId="0" applyFont="1" applyBorder="1" applyAlignment="1">
      <alignment vertical="center"/>
    </xf>
    <xf numFmtId="0" fontId="32" fillId="0" borderId="38" xfId="0" applyFont="1" applyBorder="1" applyAlignment="1">
      <alignment vertical="center" wrapText="1"/>
    </xf>
    <xf numFmtId="0" fontId="48" fillId="0" borderId="38" xfId="0" applyFont="1" applyBorder="1" applyAlignment="1">
      <alignment vertical="center" wrapText="1"/>
    </xf>
    <xf numFmtId="0" fontId="32" fillId="0" borderId="51" xfId="0" applyFont="1" applyBorder="1" applyAlignment="1">
      <alignment vertical="center" wrapText="1"/>
    </xf>
    <xf numFmtId="0" fontId="32" fillId="0" borderId="52" xfId="0" applyFont="1" applyBorder="1" applyAlignment="1">
      <alignment vertical="center" wrapText="1"/>
    </xf>
    <xf numFmtId="0" fontId="32" fillId="0" borderId="53" xfId="0" applyFont="1" applyBorder="1" applyAlignment="1">
      <alignment vertical="center" wrapText="1"/>
    </xf>
    <xf numFmtId="0" fontId="32" fillId="0" borderId="54" xfId="0" applyFont="1" applyBorder="1" applyAlignment="1">
      <alignment vertical="center" wrapText="1"/>
    </xf>
    <xf numFmtId="0" fontId="32" fillId="0" borderId="55" xfId="0" applyFont="1" applyBorder="1" applyAlignment="1">
      <alignment vertical="center" wrapText="1"/>
    </xf>
    <xf numFmtId="0" fontId="32" fillId="0" borderId="23" xfId="0" applyFont="1" applyBorder="1" applyAlignment="1">
      <alignment vertical="center" wrapText="1"/>
    </xf>
    <xf numFmtId="0" fontId="32" fillId="0" borderId="56" xfId="0" applyFont="1" applyBorder="1" applyAlignment="1">
      <alignment vertical="center" wrapText="1"/>
    </xf>
    <xf numFmtId="0" fontId="0" fillId="0" borderId="57" xfId="0" applyBorder="1" applyAlignment="1">
      <alignment horizontal="center"/>
    </xf>
    <xf numFmtId="0" fontId="48" fillId="0" borderId="54" xfId="0" applyFont="1" applyBorder="1" applyAlignment="1">
      <alignment vertical="center" wrapText="1"/>
    </xf>
    <xf numFmtId="0" fontId="0" fillId="0" borderId="58" xfId="0" applyBorder="1" applyAlignment="1">
      <alignment horizontal="center"/>
    </xf>
    <xf numFmtId="0" fontId="48" fillId="0" borderId="56" xfId="0" applyFont="1" applyBorder="1" applyAlignment="1">
      <alignment vertical="center" wrapText="1"/>
    </xf>
    <xf numFmtId="0" fontId="48" fillId="54" borderId="13" xfId="0" applyFont="1" applyFill="1" applyBorder="1" applyAlignment="1">
      <alignment horizontal="center" vertical="center"/>
    </xf>
    <xf numFmtId="0" fontId="44" fillId="0" borderId="0" xfId="0" applyFont="1" applyAlignment="1">
      <alignment vertical="center" wrapText="1"/>
    </xf>
    <xf numFmtId="0" fontId="32" fillId="0" borderId="59" xfId="0" applyFont="1" applyBorder="1" applyAlignment="1">
      <alignment vertical="center" wrapText="1"/>
    </xf>
    <xf numFmtId="0" fontId="32" fillId="0" borderId="30" xfId="0" applyFont="1" applyBorder="1" applyAlignment="1">
      <alignment vertical="center" wrapText="1"/>
    </xf>
    <xf numFmtId="0" fontId="32" fillId="0" borderId="60" xfId="0" applyFont="1" applyBorder="1" applyAlignment="1">
      <alignment vertical="center" wrapText="1"/>
    </xf>
    <xf numFmtId="0" fontId="32" fillId="0" borderId="62" xfId="0" applyFont="1" applyBorder="1" applyAlignment="1">
      <alignment vertical="center" wrapText="1"/>
    </xf>
    <xf numFmtId="0" fontId="0" fillId="0" borderId="52" xfId="0" applyBorder="1"/>
    <xf numFmtId="0" fontId="0" fillId="0" borderId="53" xfId="0" applyBorder="1"/>
    <xf numFmtId="0" fontId="0" fillId="0" borderId="54" xfId="0" applyBorder="1"/>
    <xf numFmtId="0" fontId="0" fillId="0" borderId="55" xfId="0" applyBorder="1"/>
    <xf numFmtId="0" fontId="0" fillId="0" borderId="23" xfId="0" applyBorder="1"/>
    <xf numFmtId="0" fontId="0" fillId="0" borderId="38" xfId="0" applyBorder="1"/>
    <xf numFmtId="0" fontId="0" fillId="0" borderId="56" xfId="0" applyBorder="1"/>
    <xf numFmtId="0" fontId="0" fillId="0" borderId="66" xfId="0" applyBorder="1"/>
    <xf numFmtId="0" fontId="0" fillId="0" borderId="27" xfId="0" applyBorder="1"/>
    <xf numFmtId="0" fontId="44" fillId="0" borderId="0" xfId="0" applyFont="1" applyAlignment="1">
      <alignment vertical="center"/>
    </xf>
    <xf numFmtId="0" fontId="32" fillId="0" borderId="66" xfId="0" applyFont="1" applyBorder="1" applyAlignment="1">
      <alignment vertical="center" wrapText="1"/>
    </xf>
    <xf numFmtId="0" fontId="0" fillId="0" borderId="51" xfId="0" applyBorder="1"/>
    <xf numFmtId="0" fontId="0" fillId="0" borderId="61" xfId="0" applyBorder="1"/>
    <xf numFmtId="0" fontId="0" fillId="0" borderId="30" xfId="0" applyBorder="1"/>
    <xf numFmtId="0" fontId="44" fillId="0" borderId="17" xfId="0" applyFont="1" applyBorder="1"/>
    <xf numFmtId="0" fontId="44" fillId="0" borderId="55" xfId="0" applyFont="1" applyBorder="1"/>
    <xf numFmtId="0" fontId="44" fillId="0" borderId="38" xfId="0" applyFont="1" applyBorder="1"/>
    <xf numFmtId="0" fontId="44" fillId="0" borderId="67" xfId="0" applyFont="1" applyBorder="1"/>
    <xf numFmtId="0" fontId="0" fillId="0" borderId="67" xfId="0" applyBorder="1"/>
    <xf numFmtId="0" fontId="0" fillId="0" borderId="21" xfId="0" applyBorder="1"/>
    <xf numFmtId="0" fontId="44" fillId="0" borderId="52" xfId="0" applyFont="1" applyBorder="1"/>
    <xf numFmtId="0" fontId="44" fillId="0" borderId="0" xfId="0" applyFont="1" applyBorder="1" applyAlignment="1">
      <alignment vertical="center"/>
    </xf>
    <xf numFmtId="0" fontId="0" fillId="0" borderId="0" xfId="0" applyBorder="1"/>
    <xf numFmtId="0" fontId="32" fillId="0" borderId="0" xfId="0" applyFont="1" applyBorder="1" applyAlignment="1">
      <alignment vertical="center" wrapText="1"/>
    </xf>
    <xf numFmtId="0" fontId="49" fillId="0" borderId="0" xfId="0" applyFont="1" applyBorder="1" applyAlignment="1">
      <alignment horizontal="left" vertical="center"/>
    </xf>
    <xf numFmtId="0" fontId="48" fillId="54" borderId="12" xfId="0" applyFont="1" applyFill="1" applyBorder="1" applyAlignment="1">
      <alignment horizontal="center" vertical="center"/>
    </xf>
    <xf numFmtId="0" fontId="23" fillId="0" borderId="17" xfId="0" applyFont="1" applyBorder="1" applyAlignment="1">
      <alignment vertical="center" wrapText="1"/>
    </xf>
    <xf numFmtId="0" fontId="23" fillId="0" borderId="52" xfId="0" applyFont="1" applyBorder="1" applyAlignment="1">
      <alignment vertical="center" wrapText="1"/>
    </xf>
    <xf numFmtId="0" fontId="48" fillId="0" borderId="53" xfId="0" applyFont="1" applyBorder="1" applyAlignment="1">
      <alignment vertical="center" wrapText="1"/>
    </xf>
    <xf numFmtId="0" fontId="23" fillId="0" borderId="55" xfId="0" applyFont="1" applyBorder="1" applyAlignment="1">
      <alignment vertical="center" wrapText="1"/>
    </xf>
    <xf numFmtId="0" fontId="32" fillId="0" borderId="61" xfId="0" applyFont="1" applyBorder="1" applyAlignment="1">
      <alignment vertical="center" wrapText="1"/>
    </xf>
    <xf numFmtId="0" fontId="23" fillId="0" borderId="38" xfId="0" applyFont="1" applyBorder="1" applyAlignment="1">
      <alignment vertical="center" wrapText="1"/>
    </xf>
    <xf numFmtId="0" fontId="32" fillId="0" borderId="72" xfId="0" applyFont="1" applyBorder="1" applyAlignment="1">
      <alignment vertical="center" wrapText="1"/>
    </xf>
    <xf numFmtId="0" fontId="23" fillId="0" borderId="67" xfId="0" applyFont="1" applyBorder="1" applyAlignment="1">
      <alignment vertical="center" wrapText="1"/>
    </xf>
    <xf numFmtId="0" fontId="0" fillId="0" borderId="0" xfId="0" applyBorder="1" applyAlignment="1">
      <alignment vertical="center"/>
    </xf>
    <xf numFmtId="0" fontId="41" fillId="0" borderId="0" xfId="0" applyFont="1" applyFill="1"/>
    <xf numFmtId="0" fontId="32" fillId="0" borderId="52" xfId="0" applyFont="1" applyFill="1" applyBorder="1" applyAlignment="1">
      <alignment vertical="center" wrapText="1"/>
    </xf>
    <xf numFmtId="0" fontId="48" fillId="0" borderId="53" xfId="0" applyFont="1" applyFill="1" applyBorder="1" applyAlignment="1">
      <alignment vertical="center" wrapText="1"/>
    </xf>
    <xf numFmtId="0" fontId="32" fillId="0" borderId="17" xfId="0" applyFont="1" applyFill="1" applyBorder="1" applyAlignment="1">
      <alignment vertical="center" wrapText="1"/>
    </xf>
    <xf numFmtId="0" fontId="48" fillId="0" borderId="54" xfId="0" applyFont="1" applyFill="1" applyBorder="1" applyAlignment="1">
      <alignment vertical="center" wrapText="1"/>
    </xf>
    <xf numFmtId="0" fontId="32" fillId="0" borderId="38" xfId="0" applyFont="1" applyFill="1" applyBorder="1" applyAlignment="1">
      <alignment vertical="center" wrapText="1"/>
    </xf>
    <xf numFmtId="0" fontId="23" fillId="0" borderId="66" xfId="0" applyFont="1" applyBorder="1" applyAlignment="1">
      <alignment vertical="center" wrapText="1"/>
    </xf>
    <xf numFmtId="0" fontId="0" fillId="0" borderId="0" xfId="0" applyFill="1"/>
    <xf numFmtId="0" fontId="32" fillId="0" borderId="51" xfId="0" applyFont="1" applyFill="1" applyBorder="1" applyAlignment="1">
      <alignment vertical="center" wrapText="1"/>
    </xf>
    <xf numFmtId="0" fontId="48" fillId="0" borderId="52" xfId="0" applyFont="1" applyFill="1" applyBorder="1" applyAlignment="1">
      <alignment horizontal="center" vertical="center"/>
    </xf>
    <xf numFmtId="0" fontId="48" fillId="0" borderId="53" xfId="0" applyFont="1" applyFill="1" applyBorder="1" applyAlignment="1">
      <alignment horizontal="center" vertical="center"/>
    </xf>
    <xf numFmtId="0" fontId="48" fillId="0" borderId="54" xfId="0" applyFont="1" applyFill="1" applyBorder="1" applyAlignment="1">
      <alignment horizontal="center" vertical="center"/>
    </xf>
    <xf numFmtId="0" fontId="32" fillId="0" borderId="59" xfId="0" applyFont="1" applyFill="1" applyBorder="1" applyAlignment="1">
      <alignment vertical="center" wrapText="1"/>
    </xf>
    <xf numFmtId="0" fontId="46" fillId="0" borderId="14" xfId="0" applyFont="1" applyBorder="1" applyAlignment="1">
      <alignment vertical="top" wrapText="1"/>
    </xf>
    <xf numFmtId="0" fontId="36" fillId="0" borderId="14" xfId="0" applyFont="1" applyBorder="1" applyAlignment="1">
      <alignment vertical="center"/>
    </xf>
    <xf numFmtId="4" fontId="36" fillId="0" borderId="13" xfId="0" applyNumberFormat="1" applyFont="1" applyBorder="1" applyAlignment="1">
      <alignment vertical="center"/>
    </xf>
    <xf numFmtId="0" fontId="32" fillId="0" borderId="66" xfId="0" applyFont="1" applyFill="1" applyBorder="1" applyAlignment="1">
      <alignment vertical="center" wrapText="1"/>
    </xf>
    <xf numFmtId="0" fontId="23" fillId="0" borderId="17" xfId="0" applyFont="1" applyBorder="1" applyAlignment="1">
      <alignment horizontal="center" vertical="center" wrapText="1"/>
    </xf>
    <xf numFmtId="0" fontId="23" fillId="0" borderId="17" xfId="0" applyFont="1" applyFill="1" applyBorder="1" applyAlignment="1">
      <alignment horizontal="center" vertical="center"/>
    </xf>
    <xf numFmtId="0" fontId="48" fillId="0" borderId="57" xfId="0" applyFont="1" applyFill="1" applyBorder="1" applyAlignment="1">
      <alignment horizontal="center" vertical="center"/>
    </xf>
    <xf numFmtId="0" fontId="44" fillId="0" borderId="30" xfId="0" applyFont="1" applyBorder="1"/>
    <xf numFmtId="0" fontId="44" fillId="0" borderId="60" xfId="0" applyFont="1" applyBorder="1"/>
    <xf numFmtId="0" fontId="44" fillId="0" borderId="62" xfId="0" applyFont="1" applyBorder="1"/>
    <xf numFmtId="0" fontId="32" fillId="0" borderId="66" xfId="0" applyFont="1" applyBorder="1" applyAlignment="1">
      <alignment horizontal="center" vertical="center" wrapText="1"/>
    </xf>
    <xf numFmtId="0" fontId="32" fillId="55" borderId="0" xfId="0" applyFont="1" applyFill="1"/>
    <xf numFmtId="0" fontId="48" fillId="0" borderId="51" xfId="0" applyFont="1" applyFill="1" applyBorder="1" applyAlignment="1">
      <alignment horizontal="center" vertical="center"/>
    </xf>
    <xf numFmtId="0" fontId="48" fillId="0" borderId="70" xfId="0" applyFont="1" applyFill="1" applyBorder="1" applyAlignment="1">
      <alignment horizontal="center" vertical="center"/>
    </xf>
    <xf numFmtId="0" fontId="48" fillId="0" borderId="61" xfId="0" applyFont="1" applyFill="1" applyBorder="1" applyAlignment="1">
      <alignment horizontal="center" vertical="center"/>
    </xf>
    <xf numFmtId="0" fontId="23" fillId="0" borderId="51" xfId="0" applyFont="1" applyFill="1" applyBorder="1" applyAlignment="1">
      <alignment horizontal="center" vertical="center"/>
    </xf>
    <xf numFmtId="0" fontId="32" fillId="0" borderId="0" xfId="0" applyFont="1" applyAlignment="1">
      <alignment vertical="center"/>
    </xf>
    <xf numFmtId="0" fontId="48" fillId="0" borderId="58"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38" xfId="0" applyFont="1" applyBorder="1" applyAlignment="1">
      <alignment horizontal="center" vertical="center" wrapText="1"/>
    </xf>
    <xf numFmtId="0" fontId="48" fillId="0" borderId="38" xfId="0" applyFont="1" applyFill="1" applyBorder="1" applyAlignment="1">
      <alignment horizontal="center" vertical="center"/>
    </xf>
    <xf numFmtId="0" fontId="48" fillId="0" borderId="56" xfId="0" applyFont="1" applyFill="1" applyBorder="1" applyAlignment="1">
      <alignment horizontal="center" vertical="center"/>
    </xf>
    <xf numFmtId="0" fontId="42" fillId="0" borderId="67" xfId="0" applyFont="1" applyFill="1" applyBorder="1" applyAlignment="1">
      <alignment horizontal="left" vertical="center"/>
    </xf>
    <xf numFmtId="0" fontId="0" fillId="0" borderId="69" xfId="0" applyFill="1" applyBorder="1" applyAlignment="1">
      <alignment horizontal="center" vertical="center"/>
    </xf>
    <xf numFmtId="0" fontId="0" fillId="0" borderId="65" xfId="0" applyFill="1" applyBorder="1" applyAlignment="1">
      <alignment horizontal="center" vertical="center"/>
    </xf>
    <xf numFmtId="0" fontId="42" fillId="0" borderId="66" xfId="0" applyFont="1" applyFill="1" applyBorder="1" applyAlignment="1">
      <alignment horizontal="left" vertical="center"/>
    </xf>
    <xf numFmtId="0" fontId="32" fillId="0" borderId="76" xfId="0" applyFont="1" applyFill="1" applyBorder="1" applyAlignment="1">
      <alignment vertical="center" wrapText="1"/>
    </xf>
    <xf numFmtId="0" fontId="48" fillId="0" borderId="27" xfId="0" applyFont="1" applyFill="1" applyBorder="1" applyAlignment="1">
      <alignment vertical="center" wrapText="1"/>
    </xf>
    <xf numFmtId="0" fontId="32" fillId="0" borderId="55" xfId="0" applyFont="1" applyFill="1" applyBorder="1" applyAlignment="1">
      <alignment vertical="center" wrapText="1"/>
    </xf>
    <xf numFmtId="0" fontId="48" fillId="0" borderId="23" xfId="0" applyFont="1" applyFill="1" applyBorder="1" applyAlignment="1">
      <alignment vertical="center" wrapText="1"/>
    </xf>
    <xf numFmtId="0" fontId="32" fillId="0" borderId="77" xfId="0" applyFont="1" applyFill="1" applyBorder="1" applyAlignment="1">
      <alignment vertical="center" wrapText="1"/>
    </xf>
    <xf numFmtId="0" fontId="32" fillId="0" borderId="67" xfId="0" applyFont="1" applyFill="1" applyBorder="1" applyAlignment="1">
      <alignment vertical="center" wrapText="1"/>
    </xf>
    <xf numFmtId="0" fontId="48" fillId="0" borderId="21" xfId="0" applyFont="1" applyFill="1" applyBorder="1" applyAlignment="1">
      <alignment vertical="center" wrapText="1"/>
    </xf>
    <xf numFmtId="0" fontId="42" fillId="0" borderId="32" xfId="0" applyFont="1" applyBorder="1" applyAlignment="1">
      <alignment horizontal="left" vertical="center"/>
    </xf>
    <xf numFmtId="0" fontId="32" fillId="0" borderId="27" xfId="0" applyFont="1" applyBorder="1" applyAlignment="1">
      <alignment vertical="center" wrapText="1"/>
    </xf>
    <xf numFmtId="0" fontId="32" fillId="0" borderId="17" xfId="0" applyFont="1" applyBorder="1" applyAlignment="1">
      <alignment vertical="center" wrapText="1"/>
    </xf>
    <xf numFmtId="0" fontId="44" fillId="0" borderId="68" xfId="0" applyFont="1" applyBorder="1" applyAlignment="1">
      <alignment horizontal="center" vertical="center"/>
    </xf>
    <xf numFmtId="0" fontId="44" fillId="0" borderId="78" xfId="0" applyFont="1" applyBorder="1" applyAlignment="1">
      <alignment horizontal="center" vertical="center"/>
    </xf>
    <xf numFmtId="0" fontId="32" fillId="0" borderId="17" xfId="0" applyFont="1" applyBorder="1" applyAlignment="1">
      <alignment vertical="center" wrapText="1"/>
    </xf>
    <xf numFmtId="0" fontId="32" fillId="0" borderId="17" xfId="0" applyFont="1" applyFill="1" applyBorder="1" applyAlignment="1">
      <alignment horizontal="center" vertical="center"/>
    </xf>
    <xf numFmtId="0" fontId="0" fillId="0" borderId="70" xfId="0" applyBorder="1" applyAlignment="1">
      <alignment horizontal="center"/>
    </xf>
    <xf numFmtId="0" fontId="32" fillId="0" borderId="51" xfId="0" applyFont="1" applyBorder="1" applyAlignment="1">
      <alignment vertical="center"/>
    </xf>
    <xf numFmtId="0" fontId="48" fillId="0" borderId="61" xfId="0" applyFont="1" applyBorder="1" applyAlignment="1">
      <alignment vertical="center" wrapText="1"/>
    </xf>
    <xf numFmtId="0" fontId="0" fillId="0" borderId="60" xfId="0" applyBorder="1"/>
    <xf numFmtId="0" fontId="0" fillId="0" borderId="59" xfId="0" applyBorder="1"/>
    <xf numFmtId="0" fontId="0" fillId="0" borderId="62" xfId="0" applyBorder="1"/>
    <xf numFmtId="0" fontId="32" fillId="0" borderId="71" xfId="0" applyFont="1" applyFill="1" applyBorder="1" applyAlignment="1">
      <alignment vertical="center" wrapText="1"/>
    </xf>
    <xf numFmtId="0" fontId="0" fillId="0" borderId="75" xfId="0" applyBorder="1" applyAlignment="1">
      <alignment horizontal="center" vertical="center" wrapText="1"/>
    </xf>
    <xf numFmtId="0" fontId="0" fillId="0" borderId="71" xfId="0" applyBorder="1" applyAlignment="1">
      <alignment horizontal="center" vertical="center" wrapText="1"/>
    </xf>
    <xf numFmtId="0" fontId="0" fillId="0" borderId="71" xfId="0" applyBorder="1"/>
    <xf numFmtId="0" fontId="0" fillId="0" borderId="20" xfId="0" applyBorder="1"/>
    <xf numFmtId="0" fontId="44" fillId="0" borderId="68" xfId="0" applyFont="1" applyBorder="1"/>
    <xf numFmtId="0" fontId="0" fillId="0" borderId="68" xfId="0" applyBorder="1"/>
    <xf numFmtId="0" fontId="44" fillId="0" borderId="59" xfId="0" applyFont="1" applyBorder="1"/>
    <xf numFmtId="0" fontId="44" fillId="0" borderId="65" xfId="0" applyFont="1" applyBorder="1" applyAlignment="1">
      <alignment horizontal="center" vertical="center"/>
    </xf>
    <xf numFmtId="0" fontId="44" fillId="0" borderId="66" xfId="0" applyFont="1" applyBorder="1"/>
    <xf numFmtId="0" fontId="44" fillId="0" borderId="30" xfId="0" applyFont="1" applyBorder="1" applyAlignment="1">
      <alignment vertical="center" wrapText="1"/>
    </xf>
    <xf numFmtId="0" fontId="44" fillId="0" borderId="62" xfId="0" applyFont="1" applyBorder="1" applyAlignment="1">
      <alignment vertical="center" wrapText="1"/>
    </xf>
    <xf numFmtId="0" fontId="0" fillId="0" borderId="38" xfId="0" applyBorder="1" applyAlignment="1">
      <alignment horizontal="center" vertical="center" wrapText="1"/>
    </xf>
    <xf numFmtId="0" fontId="44" fillId="0" borderId="73" xfId="0" applyFont="1" applyBorder="1" applyAlignment="1">
      <alignment horizontal="center" vertical="center"/>
    </xf>
    <xf numFmtId="0" fontId="44" fillId="0" borderId="63" xfId="0" applyFont="1" applyBorder="1" applyAlignment="1">
      <alignment horizontal="center" vertical="center"/>
    </xf>
    <xf numFmtId="0" fontId="44" fillId="0" borderId="69" xfId="0" applyFont="1" applyBorder="1" applyAlignment="1">
      <alignment horizontal="center" vertical="center"/>
    </xf>
    <xf numFmtId="0" fontId="44" fillId="0" borderId="78" xfId="0" applyFont="1" applyBorder="1" applyAlignment="1">
      <alignment horizontal="center" vertical="center"/>
    </xf>
    <xf numFmtId="0" fontId="32" fillId="0" borderId="17" xfId="0" applyFont="1" applyBorder="1" applyAlignment="1">
      <alignment vertical="center" wrapText="1"/>
    </xf>
    <xf numFmtId="0" fontId="44" fillId="0" borderId="68" xfId="0" applyFont="1" applyBorder="1" applyAlignment="1">
      <alignment horizontal="center" vertical="center"/>
    </xf>
    <xf numFmtId="0" fontId="42" fillId="0" borderId="67" xfId="0" applyFont="1" applyBorder="1" applyAlignment="1">
      <alignment horizontal="left" vertical="center"/>
    </xf>
    <xf numFmtId="0" fontId="0" fillId="0" borderId="69" xfId="0" applyFill="1" applyBorder="1" applyAlignment="1">
      <alignment horizontal="center" vertical="center"/>
    </xf>
    <xf numFmtId="0" fontId="53" fillId="0" borderId="17" xfId="0" applyFont="1" applyBorder="1"/>
    <xf numFmtId="0" fontId="0" fillId="0" borderId="17" xfId="0" applyFill="1" applyBorder="1"/>
    <xf numFmtId="0" fontId="32" fillId="0" borderId="52" xfId="0" applyFont="1" applyFill="1" applyBorder="1" applyAlignment="1">
      <alignment horizontal="justify" vertical="center" wrapText="1"/>
    </xf>
    <xf numFmtId="0" fontId="32" fillId="0" borderId="17" xfId="0" applyFont="1" applyFill="1" applyBorder="1" applyAlignment="1">
      <alignment horizontal="justify" vertical="center" wrapText="1"/>
    </xf>
    <xf numFmtId="0" fontId="32" fillId="0" borderId="38" xfId="0" applyFont="1" applyFill="1" applyBorder="1" applyAlignment="1">
      <alignment horizontal="justify" vertical="center" wrapText="1"/>
    </xf>
    <xf numFmtId="0" fontId="32" fillId="0" borderId="55" xfId="0" applyFont="1" applyFill="1" applyBorder="1" applyAlignment="1">
      <alignment horizontal="justify" vertical="center" wrapText="1"/>
    </xf>
    <xf numFmtId="0" fontId="1" fillId="0" borderId="0" xfId="0" applyFont="1" applyAlignment="1">
      <alignment horizontal="left" vertical="center" wrapText="1"/>
    </xf>
    <xf numFmtId="0" fontId="43" fillId="0" borderId="0" xfId="0" applyFont="1" applyAlignment="1">
      <alignment horizontal="left" vertical="center" wrapText="1"/>
    </xf>
    <xf numFmtId="0" fontId="48" fillId="0" borderId="28" xfId="0" applyFont="1" applyBorder="1" applyAlignment="1">
      <alignment horizontal="right"/>
    </xf>
    <xf numFmtId="0" fontId="48" fillId="0" borderId="29" xfId="0" applyFont="1" applyBorder="1" applyAlignment="1">
      <alignment horizontal="right"/>
    </xf>
    <xf numFmtId="0" fontId="48" fillId="0" borderId="30" xfId="0" applyFont="1" applyBorder="1" applyAlignment="1">
      <alignment horizontal="right"/>
    </xf>
    <xf numFmtId="0" fontId="32" fillId="0" borderId="37" xfId="0" applyFont="1" applyBorder="1" applyAlignment="1">
      <alignment horizontal="left" vertical="center" wrapText="1"/>
    </xf>
    <xf numFmtId="0" fontId="32" fillId="0" borderId="16" xfId="0" applyFont="1" applyBorder="1" applyAlignment="1">
      <alignment horizontal="left" vertical="center" wrapText="1"/>
    </xf>
    <xf numFmtId="0" fontId="0" fillId="0" borderId="13" xfId="0" applyBorder="1" applyAlignment="1">
      <alignment horizontal="center" vertical="center"/>
    </xf>
    <xf numFmtId="0" fontId="0" fillId="0" borderId="10" xfId="0" applyBorder="1" applyAlignment="1">
      <alignment horizontal="center" vertical="center"/>
    </xf>
    <xf numFmtId="0" fontId="32" fillId="0" borderId="36" xfId="0" applyFont="1" applyBorder="1" applyAlignment="1">
      <alignment horizontal="left" vertical="center" wrapText="1"/>
    </xf>
    <xf numFmtId="0" fontId="0" fillId="0" borderId="15" xfId="0" applyBorder="1" applyAlignment="1">
      <alignment horizontal="center" vertical="center"/>
    </xf>
    <xf numFmtId="0" fontId="32" fillId="0" borderId="37" xfId="0" applyFont="1" applyBorder="1" applyAlignment="1">
      <alignment horizontal="left" vertical="center"/>
    </xf>
    <xf numFmtId="0" fontId="32" fillId="0" borderId="16" xfId="0" applyFont="1" applyBorder="1" applyAlignment="1">
      <alignment horizontal="left" vertical="center"/>
    </xf>
    <xf numFmtId="0" fontId="46" fillId="0" borderId="26" xfId="0" applyFont="1" applyBorder="1" applyAlignment="1">
      <alignment vertical="center"/>
    </xf>
    <xf numFmtId="0" fontId="46" fillId="0" borderId="32" xfId="0" applyFont="1" applyBorder="1" applyAlignment="1">
      <alignment vertical="center"/>
    </xf>
    <xf numFmtId="0" fontId="45" fillId="0" borderId="18" xfId="0" applyFont="1" applyBorder="1" applyAlignment="1">
      <alignment vertical="center"/>
    </xf>
    <xf numFmtId="0" fontId="45" fillId="0" borderId="0" xfId="0" applyFont="1" applyBorder="1" applyAlignment="1">
      <alignment vertical="center"/>
    </xf>
    <xf numFmtId="0" fontId="48" fillId="0" borderId="0" xfId="0" applyFont="1" applyBorder="1" applyAlignment="1">
      <alignment vertical="center"/>
    </xf>
    <xf numFmtId="0" fontId="45" fillId="0" borderId="35" xfId="0" applyFont="1" applyBorder="1" applyAlignment="1">
      <alignment vertical="center"/>
    </xf>
    <xf numFmtId="0" fontId="45" fillId="0" borderId="11" xfId="0" applyFont="1" applyBorder="1" applyAlignment="1">
      <alignment vertical="center"/>
    </xf>
    <xf numFmtId="0" fontId="48" fillId="0" borderId="11" xfId="0" applyFont="1" applyBorder="1" applyAlignment="1">
      <alignment vertical="center"/>
    </xf>
    <xf numFmtId="0" fontId="45" fillId="0" borderId="26" xfId="0" applyFont="1" applyBorder="1" applyAlignment="1">
      <alignment horizontal="center" vertical="center"/>
    </xf>
    <xf numFmtId="0" fontId="45" fillId="0" borderId="48" xfId="0" applyFont="1" applyBorder="1" applyAlignment="1">
      <alignment horizontal="center" vertical="center"/>
    </xf>
    <xf numFmtId="0" fontId="42" fillId="0" borderId="31" xfId="0" applyFont="1" applyBorder="1" applyAlignment="1">
      <alignment horizontal="center" vertical="center"/>
    </xf>
    <xf numFmtId="0" fontId="42" fillId="0" borderId="32" xfId="0" applyFont="1" applyBorder="1" applyAlignment="1">
      <alignment horizontal="center" vertical="center"/>
    </xf>
    <xf numFmtId="0" fontId="42" fillId="0" borderId="48" xfId="0" applyFont="1" applyBorder="1" applyAlignment="1">
      <alignment horizontal="center" vertical="center"/>
    </xf>
    <xf numFmtId="0" fontId="42" fillId="0" borderId="33" xfId="0" applyFont="1" applyBorder="1" applyAlignment="1">
      <alignment horizontal="center" vertical="center" wrapText="1"/>
    </xf>
    <xf numFmtId="0" fontId="42" fillId="0" borderId="34" xfId="0" applyFont="1" applyBorder="1" applyAlignment="1">
      <alignment horizontal="center" vertical="center" wrapText="1"/>
    </xf>
    <xf numFmtId="0" fontId="48" fillId="0" borderId="34" xfId="0" applyFont="1" applyBorder="1" applyAlignment="1">
      <alignment horizontal="center" vertical="center" wrapText="1"/>
    </xf>
    <xf numFmtId="0" fontId="42" fillId="0" borderId="49" xfId="0" applyFont="1" applyBorder="1" applyAlignment="1">
      <alignment horizontal="center" vertical="center" wrapText="1"/>
    </xf>
    <xf numFmtId="0" fontId="45" fillId="0" borderId="50" xfId="0" applyFont="1" applyBorder="1" applyAlignment="1">
      <alignment vertical="center"/>
    </xf>
    <xf numFmtId="0" fontId="46" fillId="0" borderId="0" xfId="0" applyFont="1" applyBorder="1" applyAlignment="1">
      <alignment horizontal="left" vertical="center" wrapText="1"/>
    </xf>
    <xf numFmtId="0" fontId="32" fillId="0" borderId="0" xfId="0" applyFont="1" applyBorder="1" applyAlignment="1">
      <alignment horizontal="left" vertical="center" wrapText="1"/>
    </xf>
    <xf numFmtId="0" fontId="46" fillId="0" borderId="50" xfId="0" applyFont="1" applyBorder="1" applyAlignment="1">
      <alignment horizontal="left" vertical="center" wrapText="1"/>
    </xf>
    <xf numFmtId="0" fontId="32" fillId="0" borderId="33" xfId="0" applyFont="1" applyBorder="1" applyAlignment="1">
      <alignment horizontal="center" vertical="center" wrapText="1"/>
    </xf>
    <xf numFmtId="0" fontId="32" fillId="0" borderId="18" xfId="0" applyFont="1" applyBorder="1" applyAlignment="1">
      <alignment horizontal="center" vertical="center" wrapText="1"/>
    </xf>
    <xf numFmtId="0" fontId="0" fillId="0" borderId="63"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73" xfId="0" applyBorder="1" applyAlignment="1">
      <alignment horizontal="center" vertical="center" wrapText="1"/>
    </xf>
    <xf numFmtId="0" fontId="0" fillId="0" borderId="28" xfId="0" applyBorder="1" applyAlignment="1">
      <alignment horizontal="center" vertical="center" wrapText="1"/>
    </xf>
    <xf numFmtId="0" fontId="0" fillId="0" borderId="80" xfId="0" applyBorder="1" applyAlignment="1">
      <alignment horizontal="center" vertical="center" wrapText="1"/>
    </xf>
    <xf numFmtId="0" fontId="0" fillId="0" borderId="63" xfId="0" applyBorder="1" applyAlignment="1">
      <alignment horizontal="center" vertical="center" wrapText="1"/>
    </xf>
    <xf numFmtId="0" fontId="0" fillId="0" borderId="57" xfId="0" applyBorder="1" applyAlignment="1">
      <alignment horizontal="center" vertical="center" wrapText="1"/>
    </xf>
    <xf numFmtId="0" fontId="0" fillId="0" borderId="64" xfId="0" applyBorder="1" applyAlignment="1">
      <alignment horizontal="center" vertical="center" wrapText="1"/>
    </xf>
    <xf numFmtId="0" fontId="42" fillId="0" borderId="26" xfId="0" applyFont="1" applyBorder="1" applyAlignment="1">
      <alignment horizontal="center" vertical="top"/>
    </xf>
    <xf numFmtId="0" fontId="42" fillId="0" borderId="32" xfId="0" applyFont="1" applyBorder="1" applyAlignment="1">
      <alignment horizontal="center" vertical="top"/>
    </xf>
    <xf numFmtId="0" fontId="42" fillId="0" borderId="48" xfId="0" applyFont="1" applyBorder="1" applyAlignment="1">
      <alignment horizontal="center" vertical="top"/>
    </xf>
    <xf numFmtId="0" fontId="42" fillId="0" borderId="37" xfId="0" applyFont="1" applyBorder="1" applyAlignment="1">
      <alignment horizontal="center" vertical="top" wrapText="1"/>
    </xf>
    <xf numFmtId="0" fontId="42" fillId="0" borderId="34" xfId="0" applyFont="1" applyBorder="1" applyAlignment="1">
      <alignment horizontal="center" vertical="top" wrapText="1"/>
    </xf>
    <xf numFmtId="0" fontId="42" fillId="0" borderId="49" xfId="0" applyFont="1" applyBorder="1" applyAlignment="1">
      <alignment horizontal="center" vertical="top" wrapText="1"/>
    </xf>
    <xf numFmtId="0" fontId="46" fillId="0" borderId="0" xfId="0" applyFont="1" applyAlignment="1">
      <alignment horizontal="left" vertical="center" wrapText="1"/>
    </xf>
    <xf numFmtId="0" fontId="32" fillId="0" borderId="0" xfId="0" applyFont="1" applyAlignment="1">
      <alignment horizontal="left" vertical="center" wrapText="1"/>
    </xf>
    <xf numFmtId="0" fontId="45" fillId="0" borderId="0" xfId="0" applyFont="1" applyAlignment="1">
      <alignment vertical="top"/>
    </xf>
    <xf numFmtId="0" fontId="45" fillId="0" borderId="50" xfId="0" applyFont="1" applyBorder="1" applyAlignment="1">
      <alignment vertical="top"/>
    </xf>
    <xf numFmtId="0" fontId="46" fillId="0" borderId="26" xfId="0" applyFont="1" applyBorder="1" applyAlignment="1">
      <alignment vertical="top"/>
    </xf>
    <xf numFmtId="0" fontId="46" fillId="0" borderId="32" xfId="0" applyFont="1" applyBorder="1" applyAlignment="1">
      <alignment vertical="top"/>
    </xf>
    <xf numFmtId="0" fontId="45" fillId="0" borderId="16" xfId="0" applyFont="1" applyBorder="1" applyAlignment="1">
      <alignment vertical="top"/>
    </xf>
    <xf numFmtId="0" fontId="45" fillId="0" borderId="0" xfId="0" applyFont="1" applyBorder="1" applyAlignment="1">
      <alignment vertical="top"/>
    </xf>
    <xf numFmtId="0" fontId="48" fillId="0" borderId="0" xfId="0" applyFont="1" applyBorder="1" applyAlignment="1">
      <alignment vertical="top"/>
    </xf>
    <xf numFmtId="0" fontId="45" fillId="0" borderId="36" xfId="0" applyFont="1" applyBorder="1" applyAlignment="1">
      <alignment vertical="top"/>
    </xf>
    <xf numFmtId="0" fontId="45" fillId="0" borderId="11" xfId="0" applyFont="1" applyBorder="1" applyAlignment="1">
      <alignment vertical="top"/>
    </xf>
    <xf numFmtId="0" fontId="48" fillId="0" borderId="11" xfId="0" applyFont="1" applyBorder="1" applyAlignment="1">
      <alignment vertical="top"/>
    </xf>
    <xf numFmtId="0" fontId="32" fillId="0" borderId="73" xfId="0" applyFont="1" applyBorder="1" applyAlignment="1">
      <alignment horizontal="center" vertical="center" wrapText="1"/>
    </xf>
    <xf numFmtId="0" fontId="32" fillId="0" borderId="28" xfId="0" applyFont="1" applyBorder="1" applyAlignment="1">
      <alignment horizontal="center" vertical="center" wrapText="1"/>
    </xf>
    <xf numFmtId="0" fontId="32" fillId="0" borderId="80" xfId="0" applyFont="1" applyBorder="1" applyAlignment="1">
      <alignment horizontal="center" vertical="center" wrapText="1"/>
    </xf>
    <xf numFmtId="0" fontId="32" fillId="0" borderId="63" xfId="0" applyFont="1" applyBorder="1" applyAlignment="1">
      <alignment horizontal="center" vertical="center" wrapText="1"/>
    </xf>
    <xf numFmtId="0" fontId="32" fillId="0" borderId="57" xfId="0" applyFont="1" applyBorder="1" applyAlignment="1">
      <alignment horizontal="center" vertical="center" wrapText="1"/>
    </xf>
    <xf numFmtId="0" fontId="32" fillId="0" borderId="64"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58" xfId="0" applyFont="1" applyBorder="1" applyAlignment="1">
      <alignment horizontal="center" vertical="center" wrapText="1"/>
    </xf>
    <xf numFmtId="0" fontId="44" fillId="0" borderId="73" xfId="0" applyFont="1" applyBorder="1" applyAlignment="1">
      <alignment horizontal="center" vertical="center"/>
    </xf>
    <xf numFmtId="0" fontId="44" fillId="0" borderId="28" xfId="0" applyFont="1" applyBorder="1" applyAlignment="1">
      <alignment horizontal="center" vertical="center"/>
    </xf>
    <xf numFmtId="0" fontId="44" fillId="0" borderId="74" xfId="0" applyFont="1" applyBorder="1" applyAlignment="1">
      <alignment horizontal="center" vertical="center"/>
    </xf>
    <xf numFmtId="0" fontId="44" fillId="0" borderId="63" xfId="0" applyFont="1" applyBorder="1" applyAlignment="1">
      <alignment horizontal="center" vertical="center"/>
    </xf>
    <xf numFmtId="0" fontId="44" fillId="0" borderId="57" xfId="0" applyFont="1" applyBorder="1" applyAlignment="1">
      <alignment horizontal="center" vertical="center"/>
    </xf>
    <xf numFmtId="0" fontId="44" fillId="0" borderId="58" xfId="0" applyFont="1" applyBorder="1" applyAlignment="1">
      <alignment horizontal="center" vertical="center"/>
    </xf>
    <xf numFmtId="0" fontId="32" fillId="0" borderId="73" xfId="0" applyFont="1" applyBorder="1" applyAlignment="1">
      <alignment horizontal="center" vertical="center"/>
    </xf>
    <xf numFmtId="0" fontId="32" fillId="0" borderId="28" xfId="0" applyFont="1" applyBorder="1" applyAlignment="1">
      <alignment horizontal="center" vertical="center"/>
    </xf>
    <xf numFmtId="0" fontId="32" fillId="0" borderId="80" xfId="0" applyFont="1" applyBorder="1" applyAlignment="1">
      <alignment horizontal="center" vertical="center"/>
    </xf>
    <xf numFmtId="0" fontId="44" fillId="0" borderId="64" xfId="0" applyFont="1" applyBorder="1" applyAlignment="1">
      <alignment horizontal="center" vertical="center"/>
    </xf>
    <xf numFmtId="0" fontId="32" fillId="0" borderId="74" xfId="0" applyFont="1" applyBorder="1" applyAlignment="1">
      <alignment horizontal="center" vertical="center" wrapText="1"/>
    </xf>
    <xf numFmtId="0" fontId="0" fillId="0" borderId="64" xfId="0" applyBorder="1" applyAlignment="1">
      <alignment horizontal="center" vertical="center"/>
    </xf>
    <xf numFmtId="0" fontId="32" fillId="0" borderId="73" xfId="0" applyFont="1" applyBorder="1" applyAlignment="1">
      <alignment horizontal="left" vertical="center"/>
    </xf>
    <xf numFmtId="0" fontId="32" fillId="0" borderId="28" xfId="0" applyFont="1" applyBorder="1" applyAlignment="1">
      <alignment horizontal="left" vertical="center"/>
    </xf>
    <xf numFmtId="0" fontId="32" fillId="0" borderId="80" xfId="0" applyFont="1" applyBorder="1" applyAlignment="1">
      <alignment horizontal="left" vertical="center"/>
    </xf>
    <xf numFmtId="0" fontId="44" fillId="0" borderId="52" xfId="0" applyFont="1" applyBorder="1" applyAlignment="1">
      <alignment horizontal="center" vertical="center" wrapText="1"/>
    </xf>
    <xf numFmtId="0" fontId="44" fillId="0" borderId="17" xfId="0" applyFont="1" applyBorder="1" applyAlignment="1">
      <alignment horizontal="center" vertical="center" wrapText="1"/>
    </xf>
    <xf numFmtId="0" fontId="44" fillId="0" borderId="63" xfId="0" applyFont="1" applyBorder="1" applyAlignment="1">
      <alignment horizontal="center" vertical="center" wrapText="1"/>
    </xf>
    <xf numFmtId="0" fontId="44" fillId="0" borderId="57" xfId="0" applyFont="1" applyBorder="1" applyAlignment="1">
      <alignment horizontal="center" vertical="center" wrapText="1"/>
    </xf>
    <xf numFmtId="0" fontId="44" fillId="0" borderId="73" xfId="0" applyFont="1" applyBorder="1" applyAlignment="1">
      <alignment horizontal="center" vertical="center" wrapText="1"/>
    </xf>
    <xf numFmtId="0" fontId="44" fillId="0" borderId="28" xfId="0" applyFont="1" applyBorder="1" applyAlignment="1">
      <alignment horizontal="center" vertical="center" wrapText="1"/>
    </xf>
    <xf numFmtId="0" fontId="44" fillId="0" borderId="80" xfId="0" applyFont="1" applyBorder="1" applyAlignment="1">
      <alignment horizontal="center" vertical="center" wrapText="1"/>
    </xf>
    <xf numFmtId="0" fontId="44" fillId="0" borderId="64" xfId="0" applyFont="1" applyBorder="1" applyAlignment="1">
      <alignment horizontal="center" vertical="center" wrapText="1"/>
    </xf>
    <xf numFmtId="0" fontId="0" fillId="0" borderId="73" xfId="0" applyBorder="1" applyAlignment="1">
      <alignment horizontal="center" vertical="center"/>
    </xf>
    <xf numFmtId="0" fontId="0" fillId="0" borderId="28" xfId="0" applyBorder="1" applyAlignment="1">
      <alignment horizontal="center" vertical="center"/>
    </xf>
    <xf numFmtId="0" fontId="0" fillId="0" borderId="80" xfId="0" applyBorder="1" applyAlignment="1">
      <alignment horizontal="center" vertical="center"/>
    </xf>
    <xf numFmtId="0" fontId="44" fillId="0" borderId="33" xfId="0" applyFont="1" applyBorder="1" applyAlignment="1">
      <alignment horizontal="center" vertical="center"/>
    </xf>
    <xf numFmtId="0" fontId="44" fillId="0" borderId="18" xfId="0" applyFont="1" applyBorder="1" applyAlignment="1">
      <alignment horizontal="center" vertical="center"/>
    </xf>
    <xf numFmtId="0" fontId="44" fillId="0" borderId="69" xfId="0" applyFont="1" applyBorder="1" applyAlignment="1">
      <alignment horizontal="center" vertical="center"/>
    </xf>
    <xf numFmtId="0" fontId="44" fillId="0" borderId="78" xfId="0" applyFont="1" applyBorder="1" applyAlignment="1">
      <alignment horizontal="center" vertical="center"/>
    </xf>
    <xf numFmtId="0" fontId="44" fillId="0" borderId="58" xfId="0" applyFont="1" applyBorder="1" applyAlignment="1">
      <alignment horizontal="center" vertical="center" wrapText="1"/>
    </xf>
    <xf numFmtId="0" fontId="44" fillId="0" borderId="38" xfId="0" applyFont="1" applyBorder="1" applyAlignment="1">
      <alignment horizontal="center" vertical="center" wrapText="1"/>
    </xf>
    <xf numFmtId="0" fontId="0" fillId="0" borderId="51" xfId="0" applyBorder="1" applyAlignment="1">
      <alignment horizontal="center" vertical="center" wrapText="1"/>
    </xf>
    <xf numFmtId="0" fontId="0" fillId="0" borderId="17" xfId="0" applyBorder="1" applyAlignment="1">
      <alignment horizontal="center" vertical="center" wrapText="1"/>
    </xf>
    <xf numFmtId="0" fontId="0" fillId="0" borderId="70" xfId="0" applyBorder="1" applyAlignment="1">
      <alignment horizontal="center" vertical="center" wrapText="1"/>
    </xf>
    <xf numFmtId="0" fontId="0" fillId="0" borderId="58" xfId="0" applyBorder="1" applyAlignment="1">
      <alignment horizontal="center" vertical="center" wrapText="1"/>
    </xf>
    <xf numFmtId="0" fontId="0" fillId="0" borderId="52" xfId="0" applyBorder="1" applyAlignment="1">
      <alignment horizontal="center" vertical="center" wrapText="1"/>
    </xf>
    <xf numFmtId="0" fontId="0" fillId="0" borderId="38" xfId="0" applyBorder="1" applyAlignment="1">
      <alignment horizontal="center" vertical="center" wrapText="1"/>
    </xf>
    <xf numFmtId="0" fontId="0" fillId="0" borderId="74" xfId="0" applyBorder="1" applyAlignment="1">
      <alignment horizontal="center" vertical="center" wrapText="1"/>
    </xf>
    <xf numFmtId="0" fontId="44" fillId="0" borderId="57" xfId="0" applyFont="1" applyFill="1" applyBorder="1" applyAlignment="1">
      <alignment horizontal="center" vertical="center" wrapText="1"/>
    </xf>
    <xf numFmtId="0" fontId="48" fillId="0" borderId="34" xfId="0" applyFont="1" applyBorder="1" applyAlignment="1">
      <alignment horizontal="center" vertical="top" wrapText="1"/>
    </xf>
    <xf numFmtId="0" fontId="45" fillId="0" borderId="26" xfId="0" applyFont="1" applyBorder="1" applyAlignment="1">
      <alignment horizontal="center" vertical="top"/>
    </xf>
    <xf numFmtId="0" fontId="45" fillId="0" borderId="48" xfId="0" applyFont="1" applyBorder="1" applyAlignment="1">
      <alignment horizontal="center" vertical="top"/>
    </xf>
    <xf numFmtId="0" fontId="32" fillId="0" borderId="52" xfId="0" applyFont="1" applyBorder="1" applyAlignment="1">
      <alignment horizontal="center" vertical="center"/>
    </xf>
    <xf numFmtId="0" fontId="32" fillId="0" borderId="17" xfId="0" applyFont="1" applyBorder="1" applyAlignment="1">
      <alignment horizontal="center" vertical="center"/>
    </xf>
    <xf numFmtId="0" fontId="32" fillId="0" borderId="55" xfId="0" applyFont="1" applyBorder="1" applyAlignment="1">
      <alignment horizontal="center" vertical="center"/>
    </xf>
    <xf numFmtId="0" fontId="0" fillId="0" borderId="63" xfId="0" applyFill="1" applyBorder="1" applyAlignment="1">
      <alignment horizontal="center" vertical="center"/>
    </xf>
    <xf numFmtId="0" fontId="0" fillId="0" borderId="57" xfId="0" applyFill="1" applyBorder="1" applyAlignment="1">
      <alignment horizontal="center" vertical="center"/>
    </xf>
    <xf numFmtId="0" fontId="0" fillId="0" borderId="64" xfId="0" applyFill="1" applyBorder="1" applyAlignment="1">
      <alignment horizontal="center" vertical="center"/>
    </xf>
    <xf numFmtId="0" fontId="32" fillId="0" borderId="52" xfId="0" applyFont="1" applyFill="1" applyBorder="1" applyAlignment="1">
      <alignment horizontal="center" vertical="center"/>
    </xf>
    <xf numFmtId="0" fontId="32" fillId="0" borderId="17" xfId="0" applyFont="1" applyFill="1" applyBorder="1" applyAlignment="1">
      <alignment horizontal="center" vertical="center"/>
    </xf>
    <xf numFmtId="0" fontId="32" fillId="0" borderId="55" xfId="0" applyFont="1" applyFill="1" applyBorder="1" applyAlignment="1">
      <alignment horizontal="center" vertical="center"/>
    </xf>
    <xf numFmtId="0" fontId="23" fillId="0" borderId="52" xfId="0" applyFont="1" applyFill="1" applyBorder="1" applyAlignment="1">
      <alignment horizontal="center" vertical="center"/>
    </xf>
    <xf numFmtId="0" fontId="23" fillId="0" borderId="17" xfId="0" applyFont="1" applyFill="1" applyBorder="1" applyAlignment="1">
      <alignment horizontal="center" vertical="center"/>
    </xf>
    <xf numFmtId="0" fontId="48" fillId="0" borderId="63" xfId="0" applyFont="1" applyFill="1" applyBorder="1" applyAlignment="1">
      <alignment horizontal="center" vertical="center"/>
    </xf>
    <xf numFmtId="0" fontId="48" fillId="0" borderId="57" xfId="0" applyFont="1" applyFill="1" applyBorder="1" applyAlignment="1">
      <alignment horizontal="center" vertical="center"/>
    </xf>
    <xf numFmtId="0" fontId="0" fillId="0" borderId="69" xfId="0" applyFill="1" applyBorder="1" applyAlignment="1">
      <alignment horizontal="center" vertical="center"/>
    </xf>
    <xf numFmtId="0" fontId="0" fillId="0" borderId="75" xfId="0" applyFill="1" applyBorder="1" applyAlignment="1">
      <alignment horizontal="center" vertical="center"/>
    </xf>
    <xf numFmtId="0" fontId="44" fillId="55" borderId="65" xfId="0" applyFont="1" applyFill="1" applyBorder="1" applyAlignment="1">
      <alignment horizontal="center" vertical="center"/>
    </xf>
    <xf numFmtId="0" fontId="44" fillId="0" borderId="76" xfId="0" applyFont="1" applyBorder="1"/>
    <xf numFmtId="0" fontId="44" fillId="0" borderId="66" xfId="0" applyFont="1" applyFill="1" applyBorder="1" applyAlignment="1">
      <alignment horizontal="center" vertical="center" wrapText="1"/>
    </xf>
    <xf numFmtId="0" fontId="44" fillId="0" borderId="80" xfId="0" applyFont="1" applyBorder="1" applyAlignment="1">
      <alignment horizontal="center" vertical="center"/>
    </xf>
    <xf numFmtId="0" fontId="44" fillId="0" borderId="55" xfId="0" applyFont="1" applyBorder="1" applyAlignment="1">
      <alignment horizontal="center" vertical="center" wrapText="1"/>
    </xf>
    <xf numFmtId="0" fontId="44" fillId="0" borderId="63" xfId="0" applyFont="1" applyFill="1" applyBorder="1" applyAlignment="1">
      <alignment horizontal="center" vertical="center" wrapText="1"/>
    </xf>
    <xf numFmtId="0" fontId="44" fillId="0" borderId="64" xfId="0" applyFont="1" applyFill="1" applyBorder="1" applyAlignment="1">
      <alignment horizontal="center" vertical="center" wrapText="1"/>
    </xf>
    <xf numFmtId="0" fontId="32" fillId="0" borderId="67" xfId="0" applyFont="1" applyBorder="1" applyAlignment="1">
      <alignment horizontal="center"/>
    </xf>
    <xf numFmtId="0" fontId="51" fillId="0" borderId="17" xfId="0" applyFont="1" applyFill="1" applyBorder="1" applyAlignment="1">
      <alignment horizontal="justify" vertical="center" wrapText="1"/>
    </xf>
    <xf numFmtId="0" fontId="32" fillId="0" borderId="68" xfId="0" applyFont="1" applyFill="1" applyBorder="1"/>
    <xf numFmtId="0" fontId="52" fillId="0" borderId="17" xfId="0" applyFont="1" applyFill="1" applyBorder="1" applyAlignment="1">
      <alignment vertical="center" wrapText="1"/>
    </xf>
    <xf numFmtId="0" fontId="51" fillId="0" borderId="17" xfId="0" applyFont="1" applyFill="1" applyBorder="1" applyAlignment="1">
      <alignment horizontal="left" vertical="center" wrapText="1" indent="5"/>
    </xf>
    <xf numFmtId="0" fontId="51" fillId="0" borderId="38" xfId="0" applyFont="1" applyFill="1" applyBorder="1" applyAlignment="1">
      <alignment horizontal="left" vertical="center" wrapText="1" indent="5"/>
    </xf>
    <xf numFmtId="0" fontId="32" fillId="0" borderId="66" xfId="0" applyFont="1" applyFill="1" applyBorder="1" applyAlignment="1">
      <alignment horizontal="justify" vertical="center" wrapText="1"/>
    </xf>
    <xf numFmtId="0" fontId="32" fillId="0" borderId="17" xfId="0" applyFont="1" applyFill="1" applyBorder="1" applyAlignment="1">
      <alignment horizontal="center" vertical="center" wrapText="1"/>
    </xf>
    <xf numFmtId="0" fontId="32" fillId="0" borderId="38" xfId="0" applyFont="1" applyFill="1" applyBorder="1" applyAlignment="1">
      <alignment horizontal="center" vertical="center" wrapText="1"/>
    </xf>
    <xf numFmtId="0" fontId="0" fillId="0" borderId="70" xfId="0" applyBorder="1" applyAlignment="1">
      <alignment horizontal="center" vertical="center"/>
    </xf>
    <xf numFmtId="0" fontId="0" fillId="0" borderId="79" xfId="0" applyBorder="1" applyAlignment="1">
      <alignment horizontal="center" vertical="center"/>
    </xf>
    <xf numFmtId="0" fontId="0" fillId="0" borderId="72" xfId="0" applyBorder="1"/>
    <xf numFmtId="0" fontId="32" fillId="0" borderId="67" xfId="0" applyFont="1" applyFill="1" applyBorder="1" applyAlignment="1">
      <alignment horizontal="center" vertical="center"/>
    </xf>
    <xf numFmtId="0" fontId="32" fillId="0" borderId="71" xfId="0" applyFont="1" applyFill="1" applyBorder="1" applyAlignment="1">
      <alignment horizontal="center" vertical="center"/>
    </xf>
    <xf numFmtId="0" fontId="32" fillId="0" borderId="68" xfId="0" applyFont="1" applyFill="1" applyBorder="1" applyAlignment="1">
      <alignment horizontal="center" vertical="center"/>
    </xf>
    <xf numFmtId="0" fontId="0" fillId="0" borderId="78" xfId="0" applyFill="1" applyBorder="1" applyAlignment="1">
      <alignment horizontal="center" vertical="center"/>
    </xf>
    <xf numFmtId="0" fontId="32" fillId="0" borderId="17" xfId="0" applyFont="1" applyBorder="1" applyAlignment="1">
      <alignment horizontal="justify" vertical="center"/>
    </xf>
    <xf numFmtId="0" fontId="48" fillId="0" borderId="58" xfId="0" applyFont="1" applyFill="1" applyBorder="1" applyAlignment="1">
      <alignment horizontal="center" vertical="center"/>
    </xf>
    <xf numFmtId="0" fontId="23" fillId="0" borderId="38" xfId="0" applyFont="1" applyFill="1" applyBorder="1" applyAlignment="1">
      <alignment horizontal="center" vertical="center"/>
    </xf>
    <xf numFmtId="0" fontId="23" fillId="0" borderId="51" xfId="0" applyFont="1" applyBorder="1" applyAlignment="1">
      <alignment horizontal="center" vertical="center" wrapText="1"/>
    </xf>
    <xf numFmtId="0" fontId="23" fillId="0" borderId="52" xfId="0" applyFont="1" applyFill="1" applyBorder="1" applyAlignment="1">
      <alignment horizontal="center" vertical="center" wrapText="1"/>
    </xf>
    <xf numFmtId="0" fontId="23" fillId="0" borderId="52" xfId="0" applyFont="1" applyBorder="1" applyAlignment="1">
      <alignment horizontal="left" vertical="center" wrapText="1"/>
    </xf>
    <xf numFmtId="0" fontId="32" fillId="0" borderId="52" xfId="0" applyFont="1" applyFill="1" applyBorder="1" applyAlignment="1">
      <alignment horizontal="center" vertical="center" wrapText="1"/>
    </xf>
    <xf numFmtId="0" fontId="48" fillId="0" borderId="53" xfId="0" applyFont="1" applyFill="1" applyBorder="1" applyAlignment="1">
      <alignment horizontal="center" vertical="center" wrapText="1"/>
    </xf>
    <xf numFmtId="0" fontId="23" fillId="0" borderId="55" xfId="0" applyFont="1" applyFill="1" applyBorder="1" applyAlignment="1">
      <alignment horizontal="center" vertical="center" wrapText="1"/>
    </xf>
    <xf numFmtId="0" fontId="23" fillId="0" borderId="55" xfId="0" applyFont="1" applyBorder="1" applyAlignment="1">
      <alignment horizontal="left" vertical="center" wrapText="1"/>
    </xf>
    <xf numFmtId="0" fontId="32" fillId="0" borderId="55" xfId="0" applyFont="1" applyFill="1" applyBorder="1" applyAlignment="1">
      <alignment horizontal="center" vertical="center" wrapText="1"/>
    </xf>
    <xf numFmtId="0" fontId="48" fillId="0" borderId="23" xfId="0" applyFont="1" applyFill="1" applyBorder="1" applyAlignment="1">
      <alignment horizontal="center" vertical="center" wrapText="1"/>
    </xf>
  </cellXfs>
  <cellStyles count="330">
    <cellStyle name="20% - Accent1" xfId="1"/>
    <cellStyle name="20% - Accent1 2" xfId="2"/>
    <cellStyle name="20% - Accent2" xfId="3"/>
    <cellStyle name="20% - Accent2 2" xfId="4"/>
    <cellStyle name="20% - Accent3" xfId="5"/>
    <cellStyle name="20% - Accent3 2" xfId="6"/>
    <cellStyle name="20% - Accent4" xfId="7"/>
    <cellStyle name="20% - Accent4 2" xfId="8"/>
    <cellStyle name="20% - Accent5" xfId="9"/>
    <cellStyle name="20% - Accent5 2" xfId="10"/>
    <cellStyle name="20% - Accent6" xfId="11"/>
    <cellStyle name="20% - Accent6 2" xfId="12"/>
    <cellStyle name="20% - Énfasis1 2" xfId="13"/>
    <cellStyle name="20% - Énfasis2 2" xfId="14"/>
    <cellStyle name="20% - Énfasis3 2" xfId="15"/>
    <cellStyle name="20% - Énfasis4 2" xfId="16"/>
    <cellStyle name="20% - Énfasis5 2" xfId="17"/>
    <cellStyle name="20% - Énfasis6 2" xfId="18"/>
    <cellStyle name="40% - Accent1" xfId="19"/>
    <cellStyle name="40% - Accent1 2" xfId="20"/>
    <cellStyle name="40% - Accent2" xfId="21"/>
    <cellStyle name="40% - Accent2 2" xfId="22"/>
    <cellStyle name="40% - Accent3" xfId="23"/>
    <cellStyle name="40% - Accent3 2" xfId="24"/>
    <cellStyle name="40% - Accent4" xfId="25"/>
    <cellStyle name="40% - Accent4 2" xfId="26"/>
    <cellStyle name="40% - Accent5" xfId="27"/>
    <cellStyle name="40% - Accent5 2" xfId="28"/>
    <cellStyle name="40% - Accent6" xfId="29"/>
    <cellStyle name="40% - Accent6 2" xfId="30"/>
    <cellStyle name="40% - Énfasis1 2" xfId="31"/>
    <cellStyle name="40% - Énfasis2 2" xfId="32"/>
    <cellStyle name="40% - Énfasis3 2" xfId="33"/>
    <cellStyle name="40% - Énfasis4 2" xfId="34"/>
    <cellStyle name="40% - Énfasis5 2" xfId="35"/>
    <cellStyle name="40% - Énfasis6 2" xfId="36"/>
    <cellStyle name="60% - Accent1" xfId="37"/>
    <cellStyle name="60% - Accent2" xfId="38"/>
    <cellStyle name="60% - Accent3" xfId="39"/>
    <cellStyle name="60% - Accent4" xfId="40"/>
    <cellStyle name="60% - Accent5" xfId="41"/>
    <cellStyle name="60% - Accent6" xfId="42"/>
    <cellStyle name="60% - Énfasis1 2" xfId="43"/>
    <cellStyle name="60% - Énfasis2 2" xfId="44"/>
    <cellStyle name="60% - Énfasis3 2" xfId="45"/>
    <cellStyle name="60% - Énfasis4 2" xfId="46"/>
    <cellStyle name="60% - Énfasis5 2" xfId="47"/>
    <cellStyle name="60% - Énfasis6 2" xfId="48"/>
    <cellStyle name="Accent1" xfId="49"/>
    <cellStyle name="Accent2" xfId="50"/>
    <cellStyle name="Accent3" xfId="51"/>
    <cellStyle name="Accent4" xfId="52"/>
    <cellStyle name="Accent5" xfId="53"/>
    <cellStyle name="Accent6" xfId="54"/>
    <cellStyle name="Bad" xfId="55"/>
    <cellStyle name="Buena 10" xfId="56"/>
    <cellStyle name="Buena 11" xfId="57"/>
    <cellStyle name="Buena 12" xfId="58"/>
    <cellStyle name="Buena 13" xfId="59"/>
    <cellStyle name="Buena 14" xfId="60"/>
    <cellStyle name="Buena 15" xfId="61"/>
    <cellStyle name="Buena 16" xfId="62"/>
    <cellStyle name="Buena 17" xfId="63"/>
    <cellStyle name="Buena 18" xfId="64"/>
    <cellStyle name="Buena 19" xfId="65"/>
    <cellStyle name="Buena 2" xfId="66"/>
    <cellStyle name="Buena 20" xfId="67"/>
    <cellStyle name="Buena 3" xfId="68"/>
    <cellStyle name="Buena 4" xfId="69"/>
    <cellStyle name="Buena 5" xfId="70"/>
    <cellStyle name="Buena 6" xfId="71"/>
    <cellStyle name="Buena 7" xfId="72"/>
    <cellStyle name="Buena 8" xfId="73"/>
    <cellStyle name="Buena 9" xfId="74"/>
    <cellStyle name="Calculation" xfId="75"/>
    <cellStyle name="Cálculo 2" xfId="76"/>
    <cellStyle name="Celda de comprobación 10" xfId="77"/>
    <cellStyle name="Celda de comprobación 11" xfId="78"/>
    <cellStyle name="Celda de comprobación 12" xfId="79"/>
    <cellStyle name="Celda de comprobación 13" xfId="80"/>
    <cellStyle name="Celda de comprobación 14" xfId="81"/>
    <cellStyle name="Celda de comprobación 15" xfId="82"/>
    <cellStyle name="Celda de comprobación 16" xfId="83"/>
    <cellStyle name="Celda de comprobación 17" xfId="84"/>
    <cellStyle name="Celda de comprobación 18" xfId="85"/>
    <cellStyle name="Celda de comprobación 19" xfId="86"/>
    <cellStyle name="Celda de comprobación 2" xfId="87"/>
    <cellStyle name="Celda de comprobación 20" xfId="88"/>
    <cellStyle name="Celda de comprobación 3" xfId="89"/>
    <cellStyle name="Celda de comprobación 4" xfId="90"/>
    <cellStyle name="Celda de comprobación 5" xfId="91"/>
    <cellStyle name="Celda de comprobación 6" xfId="92"/>
    <cellStyle name="Celda de comprobación 7" xfId="93"/>
    <cellStyle name="Celda de comprobación 8" xfId="94"/>
    <cellStyle name="Celda de comprobación 9" xfId="95"/>
    <cellStyle name="Celda vinculada 10" xfId="96"/>
    <cellStyle name="Celda vinculada 11" xfId="97"/>
    <cellStyle name="Celda vinculada 12" xfId="98"/>
    <cellStyle name="Celda vinculada 13" xfId="99"/>
    <cellStyle name="Celda vinculada 14" xfId="100"/>
    <cellStyle name="Celda vinculada 15" xfId="101"/>
    <cellStyle name="Celda vinculada 16" xfId="102"/>
    <cellStyle name="Celda vinculada 17" xfId="103"/>
    <cellStyle name="Celda vinculada 18" xfId="104"/>
    <cellStyle name="Celda vinculada 19" xfId="105"/>
    <cellStyle name="Celda vinculada 2" xfId="106"/>
    <cellStyle name="Celda vinculada 20" xfId="107"/>
    <cellStyle name="Celda vinculada 3" xfId="108"/>
    <cellStyle name="Celda vinculada 4" xfId="109"/>
    <cellStyle name="Celda vinculada 5" xfId="110"/>
    <cellStyle name="Celda vinculada 6" xfId="111"/>
    <cellStyle name="Celda vinculada 7" xfId="112"/>
    <cellStyle name="Celda vinculada 8" xfId="113"/>
    <cellStyle name="Celda vinculada 9" xfId="114"/>
    <cellStyle name="Check Cell" xfId="115"/>
    <cellStyle name="Encabezado 4 10" xfId="116"/>
    <cellStyle name="Encabezado 4 11" xfId="117"/>
    <cellStyle name="Encabezado 4 12" xfId="118"/>
    <cellStyle name="Encabezado 4 13" xfId="119"/>
    <cellStyle name="Encabezado 4 14" xfId="120"/>
    <cellStyle name="Encabezado 4 15" xfId="121"/>
    <cellStyle name="Encabezado 4 16" xfId="122"/>
    <cellStyle name="Encabezado 4 17" xfId="123"/>
    <cellStyle name="Encabezado 4 18" xfId="124"/>
    <cellStyle name="Encabezado 4 19" xfId="125"/>
    <cellStyle name="Encabezado 4 2" xfId="126"/>
    <cellStyle name="Encabezado 4 20" xfId="127"/>
    <cellStyle name="Encabezado 4 3" xfId="128"/>
    <cellStyle name="Encabezado 4 4" xfId="129"/>
    <cellStyle name="Encabezado 4 5" xfId="130"/>
    <cellStyle name="Encabezado 4 6" xfId="131"/>
    <cellStyle name="Encabezado 4 7" xfId="132"/>
    <cellStyle name="Encabezado 4 8" xfId="133"/>
    <cellStyle name="Encabezado 4 9" xfId="134"/>
    <cellStyle name="Énfasis1 2" xfId="135"/>
    <cellStyle name="Énfasis2 2" xfId="136"/>
    <cellStyle name="Énfasis3 2" xfId="137"/>
    <cellStyle name="Énfasis4 2" xfId="138"/>
    <cellStyle name="Énfasis5 2" xfId="139"/>
    <cellStyle name="Énfasis6 2" xfId="140"/>
    <cellStyle name="Entrada 10" xfId="141"/>
    <cellStyle name="Entrada 11" xfId="142"/>
    <cellStyle name="Entrada 12" xfId="143"/>
    <cellStyle name="Entrada 13" xfId="144"/>
    <cellStyle name="Entrada 14" xfId="145"/>
    <cellStyle name="Entrada 15" xfId="146"/>
    <cellStyle name="Entrada 16" xfId="147"/>
    <cellStyle name="Entrada 17" xfId="148"/>
    <cellStyle name="Entrada 18" xfId="149"/>
    <cellStyle name="Entrada 19" xfId="150"/>
    <cellStyle name="Entrada 2" xfId="151"/>
    <cellStyle name="Entrada 20" xfId="152"/>
    <cellStyle name="Entrada 3" xfId="153"/>
    <cellStyle name="Entrada 4" xfId="154"/>
    <cellStyle name="Entrada 5" xfId="155"/>
    <cellStyle name="Entrada 6" xfId="156"/>
    <cellStyle name="Entrada 7" xfId="157"/>
    <cellStyle name="Entrada 8" xfId="158"/>
    <cellStyle name="Entrada 9" xfId="159"/>
    <cellStyle name="Euro" xfId="160"/>
    <cellStyle name="Excel Built-in Normal" xfId="161"/>
    <cellStyle name="Excel Built-in Normal 2" xfId="162"/>
    <cellStyle name="Explanatory Text" xfId="163"/>
    <cellStyle name="Good" xfId="164"/>
    <cellStyle name="Heading 1" xfId="165"/>
    <cellStyle name="Heading 2" xfId="166"/>
    <cellStyle name="Heading 3" xfId="167"/>
    <cellStyle name="Heading 4" xfId="168"/>
    <cellStyle name="Incorrecto 2" xfId="169"/>
    <cellStyle name="Input" xfId="170"/>
    <cellStyle name="Linked Cell" xfId="171"/>
    <cellStyle name="Millares 10 2" xfId="172"/>
    <cellStyle name="Millares 15" xfId="173"/>
    <cellStyle name="Millares 2" xfId="174"/>
    <cellStyle name="Millares 2 10" xfId="175"/>
    <cellStyle name="Millares 2 11" xfId="176"/>
    <cellStyle name="Millares 2 12" xfId="177"/>
    <cellStyle name="Millares 2 13" xfId="178"/>
    <cellStyle name="Millares 2 14" xfId="179"/>
    <cellStyle name="Millares 2 15" xfId="180"/>
    <cellStyle name="Millares 2 16" xfId="181"/>
    <cellStyle name="Millares 2 17" xfId="182"/>
    <cellStyle name="Millares 2 18" xfId="183"/>
    <cellStyle name="Millares 2 19" xfId="184"/>
    <cellStyle name="Millares 2 2" xfId="185"/>
    <cellStyle name="Millares 2 20" xfId="186"/>
    <cellStyle name="Millares 2 3" xfId="187"/>
    <cellStyle name="Millares 2 4" xfId="188"/>
    <cellStyle name="Millares 2 5" xfId="189"/>
    <cellStyle name="Millares 2 6" xfId="190"/>
    <cellStyle name="Millares 2 7" xfId="191"/>
    <cellStyle name="Millares 2 8" xfId="192"/>
    <cellStyle name="Millares 2 9" xfId="193"/>
    <cellStyle name="Millares 3" xfId="194"/>
    <cellStyle name="Millares 3 10" xfId="195"/>
    <cellStyle name="Millares 3 11" xfId="196"/>
    <cellStyle name="Millares 3 2" xfId="197"/>
    <cellStyle name="Millares 3 3" xfId="198"/>
    <cellStyle name="Millares 3 4" xfId="199"/>
    <cellStyle name="Millares 3 5" xfId="200"/>
    <cellStyle name="Millares 3 6" xfId="201"/>
    <cellStyle name="Millares 3 7" xfId="202"/>
    <cellStyle name="Millares 3 8" xfId="203"/>
    <cellStyle name="Millares 3 9" xfId="204"/>
    <cellStyle name="Millares 4 10" xfId="205"/>
    <cellStyle name="Millares 4 11" xfId="206"/>
    <cellStyle name="Millares 4 12" xfId="207"/>
    <cellStyle name="Millares 4 12 2" xfId="208"/>
    <cellStyle name="Millares 4 2" xfId="209"/>
    <cellStyle name="Millares 4 3" xfId="210"/>
    <cellStyle name="Millares 4 4" xfId="211"/>
    <cellStyle name="Millares 4 5" xfId="212"/>
    <cellStyle name="Millares 4 6" xfId="213"/>
    <cellStyle name="Millares 4 7" xfId="214"/>
    <cellStyle name="Millares 4 8" xfId="215"/>
    <cellStyle name="Millares 4 9" xfId="216"/>
    <cellStyle name="Millares 5 2" xfId="217"/>
    <cellStyle name="Moneda 2" xfId="218"/>
    <cellStyle name="Moneda 3" xfId="219"/>
    <cellStyle name="Neutral 2" xfId="220"/>
    <cellStyle name="Neutral 20" xfId="221"/>
    <cellStyle name="Normal" xfId="0" builtinId="0"/>
    <cellStyle name="Normal 14" xfId="222"/>
    <cellStyle name="Normal 15" xfId="223"/>
    <cellStyle name="Normal 2" xfId="224"/>
    <cellStyle name="Normal 2 10" xfId="225"/>
    <cellStyle name="Normal 2 11" xfId="226"/>
    <cellStyle name="Normal 2 12" xfId="227"/>
    <cellStyle name="Normal 2 13" xfId="228"/>
    <cellStyle name="Normal 2 14" xfId="229"/>
    <cellStyle name="Normal 2 15" xfId="230"/>
    <cellStyle name="Normal 2 16" xfId="231"/>
    <cellStyle name="Normal 2 17" xfId="232"/>
    <cellStyle name="Normal 2 18" xfId="233"/>
    <cellStyle name="Normal 2 19" xfId="234"/>
    <cellStyle name="Normal 2 2" xfId="235"/>
    <cellStyle name="Normal 2 2 2" xfId="236"/>
    <cellStyle name="Normal 2 2 3" xfId="237"/>
    <cellStyle name="Normal 2 2 3 2" xfId="238"/>
    <cellStyle name="Normal 2 20" xfId="239"/>
    <cellStyle name="Normal 2 21" xfId="240"/>
    <cellStyle name="Normal 2 3" xfId="241"/>
    <cellStyle name="Normal 2 4" xfId="242"/>
    <cellStyle name="Normal 2 4 2" xfId="243"/>
    <cellStyle name="Normal 2 5" xfId="244"/>
    <cellStyle name="Normal 2 6" xfId="245"/>
    <cellStyle name="Normal 2 7" xfId="246"/>
    <cellStyle name="Normal 2 8" xfId="247"/>
    <cellStyle name="Normal 2 9" xfId="248"/>
    <cellStyle name="Normal 3" xfId="249"/>
    <cellStyle name="Normal 3 2" xfId="250"/>
    <cellStyle name="Normal 3 3" xfId="251"/>
    <cellStyle name="Normal 31" xfId="252"/>
    <cellStyle name="Normal 4" xfId="253"/>
    <cellStyle name="Normal 4 2" xfId="254"/>
    <cellStyle name="Normal 4 3" xfId="255"/>
    <cellStyle name="Normal 5" xfId="256"/>
    <cellStyle name="Normal 5 2" xfId="257"/>
    <cellStyle name="Normal 6" xfId="258"/>
    <cellStyle name="Normal 6 2" xfId="259"/>
    <cellStyle name="Normal 7" xfId="260"/>
    <cellStyle name="Normal 7 2" xfId="261"/>
    <cellStyle name="Normal 7 3" xfId="262"/>
    <cellStyle name="Normal 8 10" xfId="263"/>
    <cellStyle name="Normal 8 11" xfId="264"/>
    <cellStyle name="Normal 8 12" xfId="265"/>
    <cellStyle name="Normal 8 12 2" xfId="266"/>
    <cellStyle name="Normal 8 2" xfId="267"/>
    <cellStyle name="Normal 8 3" xfId="268"/>
    <cellStyle name="Normal 8 4" xfId="269"/>
    <cellStyle name="Normal 8 5" xfId="270"/>
    <cellStyle name="Normal 8 6" xfId="271"/>
    <cellStyle name="Normal 8 7" xfId="272"/>
    <cellStyle name="Normal 8 8" xfId="273"/>
    <cellStyle name="Normal 8 9" xfId="274"/>
    <cellStyle name="Normal 9 2" xfId="275"/>
    <cellStyle name="Notas 10" xfId="276"/>
    <cellStyle name="Notas 11" xfId="277"/>
    <cellStyle name="Notas 12" xfId="278"/>
    <cellStyle name="Notas 13" xfId="279"/>
    <cellStyle name="Notas 14" xfId="280"/>
    <cellStyle name="Notas 15" xfId="281"/>
    <cellStyle name="Notas 16" xfId="282"/>
    <cellStyle name="Notas 17" xfId="283"/>
    <cellStyle name="Notas 18" xfId="284"/>
    <cellStyle name="Notas 19" xfId="285"/>
    <cellStyle name="Notas 2" xfId="286"/>
    <cellStyle name="Notas 20" xfId="287"/>
    <cellStyle name="Notas 3" xfId="288"/>
    <cellStyle name="Notas 4" xfId="289"/>
    <cellStyle name="Notas 5" xfId="290"/>
    <cellStyle name="Notas 6" xfId="291"/>
    <cellStyle name="Notas 7" xfId="292"/>
    <cellStyle name="Notas 8" xfId="293"/>
    <cellStyle name="Notas 9" xfId="294"/>
    <cellStyle name="Note" xfId="295"/>
    <cellStyle name="Note 2" xfId="296"/>
    <cellStyle name="Output" xfId="297"/>
    <cellStyle name="Porcentaje 2" xfId="298"/>
    <cellStyle name="Porcentual 2" xfId="299"/>
    <cellStyle name="Porcentual 2 2" xfId="300"/>
    <cellStyle name="Salida 2" xfId="301"/>
    <cellStyle name="Texto de advertencia 10" xfId="302"/>
    <cellStyle name="Texto de advertencia 11" xfId="303"/>
    <cellStyle name="Texto de advertencia 12" xfId="304"/>
    <cellStyle name="Texto de advertencia 13" xfId="305"/>
    <cellStyle name="Texto de advertencia 14" xfId="306"/>
    <cellStyle name="Texto de advertencia 15" xfId="307"/>
    <cellStyle name="Texto de advertencia 16" xfId="308"/>
    <cellStyle name="Texto de advertencia 17" xfId="309"/>
    <cellStyle name="Texto de advertencia 18" xfId="310"/>
    <cellStyle name="Texto de advertencia 19" xfId="311"/>
    <cellStyle name="Texto de advertencia 2" xfId="312"/>
    <cellStyle name="Texto de advertencia 20" xfId="313"/>
    <cellStyle name="Texto de advertencia 3" xfId="314"/>
    <cellStyle name="Texto de advertencia 4" xfId="315"/>
    <cellStyle name="Texto de advertencia 5" xfId="316"/>
    <cellStyle name="Texto de advertencia 6" xfId="317"/>
    <cellStyle name="Texto de advertencia 7" xfId="318"/>
    <cellStyle name="Texto de advertencia 8" xfId="319"/>
    <cellStyle name="Texto de advertencia 9" xfId="320"/>
    <cellStyle name="Texto explicativo 2" xfId="321"/>
    <cellStyle name="Title" xfId="322"/>
    <cellStyle name="Título 1 2" xfId="323"/>
    <cellStyle name="Título 2 2" xfId="324"/>
    <cellStyle name="Título 3 2" xfId="325"/>
    <cellStyle name="Título 4" xfId="326"/>
    <cellStyle name="Total 2" xfId="327"/>
    <cellStyle name="Total 20" xfId="328"/>
    <cellStyle name="Warning Text" xfId="32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rmen.avila\reg_ofi_134\ARCHIVOS\1999\informes\DATOS%20PERSONAL%2019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PERSONAL A ENERO 99"/>
      <sheetName val="SUELDOS 1999"/>
      <sheetName val="SALVOCONDUCTOS 1998"/>
      <sheetName val="DATOS PERSONAL 1998"/>
      <sheetName val="RESUMEN DE HORARIOS"/>
      <sheetName val="TRABAJOS ADMINISTRATIVOS UOA"/>
      <sheetName val="CODIGOS TRABAJOS UOA"/>
      <sheetName val="CODIGOS TRAB LABORA"/>
      <sheetName val="INFORMES REVISION MEDIDORES"/>
      <sheetName val="ANALISIS COSTOS HHOMBRE BORRABL"/>
      <sheetName val="ACEPTACION A GRUPOS CALIFICACIO"/>
      <sheetName val="INFORME NUEVOS GRUPOS"/>
      <sheetName val="DATOS PERSONAL A JULIO 1997"/>
      <sheetName val="SUEDOS ACOMETIDAS 1996"/>
      <sheetName val="CALIFICACION JEFES"/>
      <sheetName val="CAPACITACION Y HERRAMIENTAS"/>
      <sheetName val="PREGUNTAS CLIENTES"/>
      <sheetName val="RECOMENDACIONES JEFE GRUPO"/>
      <sheetName val="RECOMENDACIONES SUPERVISOR"/>
      <sheetName val="RECOMENDACIONES JEFE SECCION"/>
      <sheetName val="ENCUESTA 1997"/>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D17"/>
  <sheetViews>
    <sheetView zoomScale="90" zoomScaleNormal="90" workbookViewId="0">
      <selection activeCell="C16" sqref="C16"/>
    </sheetView>
  </sheetViews>
  <sheetFormatPr baseColWidth="10" defaultRowHeight="15" x14ac:dyDescent="0.25"/>
  <cols>
    <col min="2" max="2" width="13" customWidth="1"/>
    <col min="3" max="3" width="79.7109375" bestFit="1" customWidth="1"/>
    <col min="4" max="4" width="17.7109375" customWidth="1"/>
  </cols>
  <sheetData>
    <row r="1" spans="1:4" x14ac:dyDescent="0.25">
      <c r="A1" s="123" t="s">
        <v>48</v>
      </c>
    </row>
    <row r="3" spans="1:4" x14ac:dyDescent="0.25">
      <c r="A3" s="123" t="s">
        <v>38</v>
      </c>
    </row>
    <row r="4" spans="1:4" x14ac:dyDescent="0.25">
      <c r="A4" s="122" t="s">
        <v>39</v>
      </c>
    </row>
    <row r="5" spans="1:4" ht="92.25" customHeight="1" x14ac:dyDescent="0.25">
      <c r="A5" s="282" t="s">
        <v>341</v>
      </c>
      <c r="B5" s="283"/>
      <c r="C5" s="283"/>
      <c r="D5" s="283"/>
    </row>
    <row r="6" spans="1:4" ht="25.5" x14ac:dyDescent="0.25">
      <c r="A6" s="118" t="s">
        <v>0</v>
      </c>
      <c r="B6" s="119" t="s">
        <v>36</v>
      </c>
      <c r="C6" s="120" t="s">
        <v>1</v>
      </c>
      <c r="D6" s="119" t="s">
        <v>46</v>
      </c>
    </row>
    <row r="7" spans="1:4" x14ac:dyDescent="0.25">
      <c r="A7" s="130">
        <v>1</v>
      </c>
      <c r="B7" s="70" t="s">
        <v>41</v>
      </c>
      <c r="C7" s="130" t="s">
        <v>49</v>
      </c>
      <c r="D7" s="134">
        <v>0</v>
      </c>
    </row>
    <row r="8" spans="1:4" x14ac:dyDescent="0.25">
      <c r="A8" s="130">
        <v>2</v>
      </c>
      <c r="B8" s="70" t="s">
        <v>42</v>
      </c>
      <c r="C8" s="130" t="s">
        <v>342</v>
      </c>
      <c r="D8" s="134">
        <v>0</v>
      </c>
    </row>
    <row r="9" spans="1:4" x14ac:dyDescent="0.25">
      <c r="A9" s="130">
        <v>3</v>
      </c>
      <c r="B9" s="70" t="s">
        <v>43</v>
      </c>
      <c r="C9" s="276" t="s">
        <v>480</v>
      </c>
      <c r="D9" s="134">
        <v>0</v>
      </c>
    </row>
    <row r="10" spans="1:4" x14ac:dyDescent="0.25">
      <c r="A10" s="135" t="s">
        <v>50</v>
      </c>
      <c r="B10" s="70" t="s">
        <v>55</v>
      </c>
      <c r="C10" s="276" t="s">
        <v>481</v>
      </c>
      <c r="D10" s="134">
        <v>0</v>
      </c>
    </row>
    <row r="11" spans="1:4" x14ac:dyDescent="0.25">
      <c r="A11" s="130">
        <v>5</v>
      </c>
      <c r="B11" s="70" t="s">
        <v>56</v>
      </c>
      <c r="C11" s="276" t="s">
        <v>482</v>
      </c>
      <c r="D11" s="134">
        <v>0</v>
      </c>
    </row>
    <row r="12" spans="1:4" x14ac:dyDescent="0.25">
      <c r="A12" s="130">
        <v>6</v>
      </c>
      <c r="B12" s="70" t="s">
        <v>57</v>
      </c>
      <c r="C12" s="130" t="s">
        <v>343</v>
      </c>
      <c r="D12" s="134">
        <v>0</v>
      </c>
    </row>
    <row r="13" spans="1:4" x14ac:dyDescent="0.25">
      <c r="A13" s="130">
        <v>7</v>
      </c>
      <c r="B13" s="70" t="s">
        <v>58</v>
      </c>
      <c r="C13" s="130" t="s">
        <v>51</v>
      </c>
      <c r="D13" s="134">
        <v>0</v>
      </c>
    </row>
    <row r="14" spans="1:4" x14ac:dyDescent="0.25">
      <c r="A14" s="130">
        <v>8</v>
      </c>
      <c r="B14" s="70" t="s">
        <v>59</v>
      </c>
      <c r="C14" s="130" t="s">
        <v>52</v>
      </c>
      <c r="D14" s="134">
        <v>0</v>
      </c>
    </row>
    <row r="15" spans="1:4" x14ac:dyDescent="0.25">
      <c r="A15" s="130">
        <v>9</v>
      </c>
      <c r="B15" s="70" t="s">
        <v>60</v>
      </c>
      <c r="C15" s="130" t="s">
        <v>483</v>
      </c>
      <c r="D15" s="134">
        <v>0</v>
      </c>
    </row>
    <row r="16" spans="1:4" x14ac:dyDescent="0.25">
      <c r="A16" s="130">
        <v>10</v>
      </c>
      <c r="B16" s="70" t="s">
        <v>61</v>
      </c>
      <c r="C16" s="130" t="s">
        <v>53</v>
      </c>
      <c r="D16" s="134">
        <v>0</v>
      </c>
    </row>
    <row r="17" spans="1:4" x14ac:dyDescent="0.25">
      <c r="A17" s="130">
        <v>11</v>
      </c>
      <c r="B17" s="70" t="s">
        <v>62</v>
      </c>
      <c r="C17" s="130" t="s">
        <v>54</v>
      </c>
      <c r="D17" s="134">
        <v>0</v>
      </c>
    </row>
  </sheetData>
  <mergeCells count="1">
    <mergeCell ref="A5:D5"/>
  </mergeCells>
  <pageMargins left="0.70866141732283472" right="0.70866141732283472" top="0.74803149606299213" bottom="0.74803149606299213" header="0.31496062992125984" footer="0.31496062992125984"/>
  <pageSetup paperSize="9" scale="51"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workbookViewId="0">
      <selection activeCell="B12" sqref="B12"/>
    </sheetView>
  </sheetViews>
  <sheetFormatPr baseColWidth="10" defaultRowHeight="15" x14ac:dyDescent="0.25"/>
  <cols>
    <col min="1" max="1" width="11.42578125" style="35"/>
    <col min="2" max="2" width="33.28515625" style="35" customWidth="1"/>
    <col min="3" max="3" width="8.85546875" style="35" bestFit="1" customWidth="1"/>
    <col min="4" max="4" width="9.5703125" style="35" bestFit="1" customWidth="1"/>
    <col min="5" max="5" width="22.7109375" style="35" customWidth="1"/>
    <col min="6" max="6" width="14" style="35" customWidth="1"/>
    <col min="7" max="7" width="22.140625" style="35" customWidth="1"/>
    <col min="8" max="16384" width="11.42578125" style="35"/>
  </cols>
  <sheetData>
    <row r="1" spans="1:7" ht="15.75" thickBot="1" x14ac:dyDescent="0.3">
      <c r="A1" s="327" t="s">
        <v>4</v>
      </c>
      <c r="B1" s="328"/>
      <c r="C1" s="328"/>
      <c r="D1" s="328"/>
      <c r="E1" s="328"/>
      <c r="F1" s="328"/>
      <c r="G1" s="329"/>
    </row>
    <row r="2" spans="1:7" ht="15.75" thickBot="1" x14ac:dyDescent="0.3">
      <c r="A2" s="327" t="s">
        <v>33</v>
      </c>
      <c r="B2" s="328"/>
      <c r="C2" s="328"/>
      <c r="D2" s="328"/>
      <c r="E2" s="328"/>
      <c r="F2" s="328"/>
      <c r="G2" s="329"/>
    </row>
    <row r="3" spans="1:7" ht="41.25" customHeight="1" x14ac:dyDescent="0.25">
      <c r="A3" s="330" t="s">
        <v>63</v>
      </c>
      <c r="B3" s="331"/>
      <c r="C3" s="331"/>
      <c r="D3" s="394"/>
      <c r="E3" s="331"/>
      <c r="F3" s="331"/>
      <c r="G3" s="332"/>
    </row>
    <row r="4" spans="1:7" x14ac:dyDescent="0.25">
      <c r="A4" s="131"/>
      <c r="B4" s="4"/>
      <c r="C4" s="4"/>
      <c r="D4" s="74"/>
      <c r="E4" s="4"/>
      <c r="F4" s="4"/>
      <c r="G4" s="36"/>
    </row>
    <row r="5" spans="1:7" ht="15" customHeight="1" x14ac:dyDescent="0.25">
      <c r="A5" s="64" t="s">
        <v>5</v>
      </c>
      <c r="B5" s="313" t="str">
        <f>'RESUMEN RUBROS'!C10</f>
        <v xml:space="preserve">EQUIPO IP/MPLS  PARA SUBESTACIONES ELÉCTRICAS CON MÍNIMO 4 INTERFACES C37.94 </v>
      </c>
      <c r="C5" s="313"/>
      <c r="D5" s="313"/>
      <c r="E5" s="313"/>
      <c r="F5" s="313"/>
      <c r="G5" s="315"/>
    </row>
    <row r="6" spans="1:7" x14ac:dyDescent="0.25">
      <c r="A6" s="64" t="s">
        <v>9</v>
      </c>
      <c r="B6" s="333" t="str">
        <f>'RESUMEN RUBROS'!B10</f>
        <v>R04</v>
      </c>
      <c r="C6" s="333"/>
      <c r="D6" s="334"/>
      <c r="E6" s="333"/>
      <c r="F6" s="335" t="s">
        <v>6</v>
      </c>
      <c r="G6" s="336"/>
    </row>
    <row r="7" spans="1:7" x14ac:dyDescent="0.25">
      <c r="A7" s="339" t="s">
        <v>7</v>
      </c>
      <c r="B7" s="340"/>
      <c r="C7" s="340"/>
      <c r="D7" s="341"/>
      <c r="E7" s="340"/>
      <c r="F7" s="4"/>
      <c r="G7" s="36"/>
    </row>
    <row r="8" spans="1:7" ht="15.75" thickBot="1" x14ac:dyDescent="0.3">
      <c r="A8" s="342" t="s">
        <v>8</v>
      </c>
      <c r="B8" s="343"/>
      <c r="C8" s="343"/>
      <c r="D8" s="344"/>
      <c r="E8" s="343"/>
      <c r="F8" s="132"/>
      <c r="G8" s="37"/>
    </row>
    <row r="9" spans="1:7" ht="15.75" thickBot="1" x14ac:dyDescent="0.3">
      <c r="A9" s="38" t="s">
        <v>9</v>
      </c>
      <c r="B9" s="39" t="s">
        <v>10</v>
      </c>
      <c r="C9" s="132"/>
      <c r="D9" s="133"/>
      <c r="E9" s="132"/>
      <c r="F9" s="40"/>
      <c r="G9" s="41"/>
    </row>
    <row r="10" spans="1:7" ht="26.25" thickBot="1" x14ac:dyDescent="0.3">
      <c r="A10" s="42"/>
      <c r="B10" s="41" t="s">
        <v>11</v>
      </c>
      <c r="C10" s="43" t="s">
        <v>12</v>
      </c>
      <c r="D10" s="77" t="s">
        <v>13</v>
      </c>
      <c r="E10" s="43" t="s">
        <v>14</v>
      </c>
      <c r="F10" s="43" t="s">
        <v>15</v>
      </c>
      <c r="G10" s="44" t="s">
        <v>16</v>
      </c>
    </row>
    <row r="11" spans="1:7" ht="24.75" customHeight="1" x14ac:dyDescent="0.25">
      <c r="A11" s="38" t="str">
        <f>B6</f>
        <v>R04</v>
      </c>
      <c r="B11" s="45" t="str">
        <f>B5</f>
        <v xml:space="preserve">EQUIPO IP/MPLS  PARA SUBESTACIONES ELÉCTRICAS CON MÍNIMO 4 INTERFACES C37.94 </v>
      </c>
      <c r="C11" s="211">
        <f>'DESCRIPCION CANT Y VALOR TOTAL'!E8</f>
        <v>17</v>
      </c>
      <c r="D11" s="78"/>
      <c r="E11" s="20"/>
      <c r="F11" s="21">
        <v>1</v>
      </c>
      <c r="G11" s="21"/>
    </row>
    <row r="12" spans="1:7" x14ac:dyDescent="0.25">
      <c r="A12" s="38"/>
      <c r="B12" s="48"/>
      <c r="C12" s="49"/>
      <c r="D12" s="79"/>
      <c r="E12" s="47"/>
      <c r="F12" s="47"/>
      <c r="G12" s="47"/>
    </row>
    <row r="13" spans="1:7" x14ac:dyDescent="0.25">
      <c r="A13" s="51"/>
      <c r="B13" s="52"/>
      <c r="C13" s="49"/>
      <c r="D13" s="79"/>
      <c r="E13" s="47"/>
      <c r="F13" s="47"/>
      <c r="G13" s="47"/>
    </row>
    <row r="14" spans="1:7" ht="15.75" thickBot="1" x14ac:dyDescent="0.3">
      <c r="A14" s="111"/>
      <c r="B14" s="112" t="s">
        <v>17</v>
      </c>
      <c r="C14" s="112"/>
      <c r="D14" s="113"/>
      <c r="E14" s="114"/>
      <c r="F14" s="114"/>
      <c r="G14" s="115">
        <f>SUM(G11:G12)</f>
        <v>0</v>
      </c>
    </row>
    <row r="15" spans="1:7" ht="15.75" thickBot="1" x14ac:dyDescent="0.3">
      <c r="A15" s="46"/>
      <c r="B15" s="39" t="s">
        <v>2</v>
      </c>
      <c r="C15" s="132"/>
      <c r="D15" s="133"/>
      <c r="E15" s="132"/>
      <c r="F15" s="40"/>
      <c r="G15" s="41"/>
    </row>
    <row r="16" spans="1:7" ht="26.25" thickBot="1" x14ac:dyDescent="0.3">
      <c r="A16" s="42"/>
      <c r="B16" s="41" t="s">
        <v>11</v>
      </c>
      <c r="C16" s="43" t="s">
        <v>12</v>
      </c>
      <c r="D16" s="77" t="s">
        <v>13</v>
      </c>
      <c r="E16" s="43" t="s">
        <v>14</v>
      </c>
      <c r="F16" s="43" t="s">
        <v>15</v>
      </c>
      <c r="G16" s="44" t="s">
        <v>16</v>
      </c>
    </row>
    <row r="17" spans="1:7" x14ac:dyDescent="0.25">
      <c r="A17" s="38"/>
      <c r="B17" s="45"/>
      <c r="C17" s="56"/>
      <c r="D17" s="80"/>
      <c r="E17" s="57"/>
      <c r="F17" s="47"/>
      <c r="G17" s="57"/>
    </row>
    <row r="18" spans="1:7" x14ac:dyDescent="0.25">
      <c r="A18" s="38"/>
      <c r="B18" s="58"/>
      <c r="C18" s="59"/>
      <c r="D18" s="81"/>
      <c r="E18" s="57"/>
      <c r="F18" s="47"/>
      <c r="G18" s="57"/>
    </row>
    <row r="19" spans="1:7" x14ac:dyDescent="0.25">
      <c r="A19" s="38"/>
      <c r="B19" s="58"/>
      <c r="C19" s="59"/>
      <c r="D19" s="81"/>
      <c r="E19" s="57"/>
      <c r="F19" s="47"/>
      <c r="G19" s="57"/>
    </row>
    <row r="20" spans="1:7" x14ac:dyDescent="0.25">
      <c r="A20" s="38"/>
      <c r="B20" s="58"/>
      <c r="C20" s="59"/>
      <c r="D20" s="81"/>
      <c r="E20" s="57"/>
      <c r="F20" s="47"/>
      <c r="G20" s="57"/>
    </row>
    <row r="21" spans="1:7" x14ac:dyDescent="0.25">
      <c r="A21" s="38"/>
      <c r="B21" s="58"/>
      <c r="C21" s="59"/>
      <c r="D21" s="81"/>
      <c r="E21" s="57"/>
      <c r="F21" s="47"/>
      <c r="G21" s="57"/>
    </row>
    <row r="22" spans="1:7" x14ac:dyDescent="0.25">
      <c r="A22" s="38"/>
      <c r="B22" s="58"/>
      <c r="C22" s="59"/>
      <c r="D22" s="81"/>
      <c r="E22" s="57"/>
      <c r="F22" s="47"/>
      <c r="G22" s="57"/>
    </row>
    <row r="23" spans="1:7" x14ac:dyDescent="0.25">
      <c r="A23" s="38"/>
      <c r="B23" s="58"/>
      <c r="C23" s="59"/>
      <c r="D23" s="81"/>
      <c r="E23" s="57"/>
      <c r="F23" s="47"/>
      <c r="G23" s="57"/>
    </row>
    <row r="24" spans="1:7" ht="15.75" thickBot="1" x14ac:dyDescent="0.3">
      <c r="A24" s="111"/>
      <c r="B24" s="112" t="s">
        <v>17</v>
      </c>
      <c r="C24" s="112"/>
      <c r="D24" s="113"/>
      <c r="E24" s="114"/>
      <c r="F24" s="114"/>
      <c r="G24" s="115">
        <f>SUM(G21:G22)</f>
        <v>0</v>
      </c>
    </row>
    <row r="25" spans="1:7" ht="15.75" thickBot="1" x14ac:dyDescent="0.3">
      <c r="A25" s="46"/>
      <c r="B25" s="132" t="s">
        <v>3</v>
      </c>
      <c r="C25" s="132"/>
      <c r="D25" s="82"/>
      <c r="E25" s="40"/>
      <c r="F25" s="40"/>
      <c r="G25" s="41"/>
    </row>
    <row r="26" spans="1:7" ht="26.25" thickBot="1" x14ac:dyDescent="0.3">
      <c r="A26" s="42"/>
      <c r="B26" s="41" t="s">
        <v>18</v>
      </c>
      <c r="C26" s="43" t="s">
        <v>19</v>
      </c>
      <c r="D26" s="77" t="s">
        <v>20</v>
      </c>
      <c r="E26" s="43" t="s">
        <v>14</v>
      </c>
      <c r="F26" s="43" t="s">
        <v>21</v>
      </c>
      <c r="G26" s="44" t="s">
        <v>16</v>
      </c>
    </row>
    <row r="27" spans="1:7" x14ac:dyDescent="0.25">
      <c r="A27" s="51"/>
      <c r="B27" s="61"/>
      <c r="C27" s="38"/>
      <c r="D27" s="83"/>
      <c r="E27" s="28"/>
      <c r="F27" s="68"/>
      <c r="G27" s="24"/>
    </row>
    <row r="28" spans="1:7" x14ac:dyDescent="0.25">
      <c r="A28" s="51"/>
      <c r="B28" s="61"/>
      <c r="C28" s="38"/>
      <c r="D28" s="79"/>
      <c r="E28" s="47"/>
      <c r="F28" s="47"/>
      <c r="G28" s="47"/>
    </row>
    <row r="29" spans="1:7" x14ac:dyDescent="0.25">
      <c r="A29" s="51"/>
      <c r="B29" s="61"/>
      <c r="C29" s="38"/>
      <c r="D29" s="84"/>
      <c r="E29" s="47"/>
      <c r="F29" s="47"/>
      <c r="G29" s="47"/>
    </row>
    <row r="30" spans="1:7" x14ac:dyDescent="0.25">
      <c r="A30" s="51"/>
      <c r="B30" s="61"/>
      <c r="C30" s="38"/>
      <c r="D30" s="84"/>
      <c r="E30" s="47"/>
      <c r="F30" s="47"/>
      <c r="G30" s="47"/>
    </row>
    <row r="31" spans="1:7" x14ac:dyDescent="0.25">
      <c r="A31" s="51"/>
      <c r="B31" s="61"/>
      <c r="C31" s="38"/>
      <c r="D31" s="50"/>
      <c r="E31" s="47"/>
      <c r="F31" s="47"/>
      <c r="G31" s="47"/>
    </row>
    <row r="32" spans="1:7" ht="15.75" thickBot="1" x14ac:dyDescent="0.3">
      <c r="A32" s="53"/>
      <c r="B32" s="62" t="s">
        <v>22</v>
      </c>
      <c r="C32" s="42"/>
      <c r="D32" s="54"/>
      <c r="E32" s="55"/>
      <c r="F32" s="55"/>
      <c r="G32" s="60">
        <f>SUM(G27:G31)</f>
        <v>0</v>
      </c>
    </row>
    <row r="33" spans="1:7" ht="15.75" thickBot="1" x14ac:dyDescent="0.3">
      <c r="A33" s="46"/>
      <c r="B33" s="132" t="s">
        <v>23</v>
      </c>
      <c r="C33" s="62"/>
      <c r="D33" s="62"/>
      <c r="E33" s="62"/>
      <c r="F33" s="62"/>
      <c r="G33" s="54"/>
    </row>
    <row r="34" spans="1:7" ht="15.75" thickBot="1" x14ac:dyDescent="0.3">
      <c r="A34" s="42"/>
      <c r="B34" s="395" t="s">
        <v>11</v>
      </c>
      <c r="C34" s="396"/>
      <c r="D34" s="41" t="s">
        <v>24</v>
      </c>
      <c r="E34" s="41" t="s">
        <v>12</v>
      </c>
      <c r="F34" s="41" t="s">
        <v>25</v>
      </c>
      <c r="G34" s="41" t="s">
        <v>26</v>
      </c>
    </row>
    <row r="35" spans="1:7" x14ac:dyDescent="0.25">
      <c r="A35" s="51"/>
      <c r="B35" s="61"/>
      <c r="C35" s="50"/>
      <c r="D35" s="50"/>
      <c r="E35" s="50"/>
      <c r="F35" s="50"/>
      <c r="G35" s="47"/>
    </row>
    <row r="36" spans="1:7" x14ac:dyDescent="0.25">
      <c r="A36" s="51"/>
      <c r="B36" s="61"/>
      <c r="C36" s="50"/>
      <c r="D36" s="53"/>
      <c r="E36" s="53"/>
      <c r="F36" s="53"/>
      <c r="G36" s="47"/>
    </row>
    <row r="37" spans="1:7" x14ac:dyDescent="0.25">
      <c r="A37" s="51"/>
      <c r="B37" s="61"/>
      <c r="C37" s="50"/>
      <c r="D37" s="53"/>
      <c r="E37" s="53"/>
      <c r="F37" s="53"/>
      <c r="G37" s="47"/>
    </row>
    <row r="38" spans="1:7" ht="15.75" thickBot="1" x14ac:dyDescent="0.3">
      <c r="A38" s="111"/>
      <c r="B38" s="112" t="s">
        <v>27</v>
      </c>
      <c r="C38" s="112"/>
      <c r="D38" s="113"/>
      <c r="E38" s="114"/>
      <c r="F38" s="114"/>
      <c r="G38" s="115">
        <f>SUM(G35:G36)</f>
        <v>0</v>
      </c>
    </row>
    <row r="39" spans="1:7" ht="15.75" thickBot="1" x14ac:dyDescent="0.3">
      <c r="A39" s="4"/>
      <c r="B39" s="4"/>
      <c r="C39" s="4"/>
      <c r="D39" s="337" t="s">
        <v>28</v>
      </c>
      <c r="E39" s="338"/>
      <c r="F39" s="54"/>
      <c r="G39" s="60">
        <f>+G38+G24+G32+G14</f>
        <v>0</v>
      </c>
    </row>
    <row r="40" spans="1:7" ht="15.75" thickBot="1" x14ac:dyDescent="0.3">
      <c r="A40" s="4"/>
      <c r="B40" s="4"/>
      <c r="C40" s="4"/>
      <c r="D40" s="337" t="s">
        <v>29</v>
      </c>
      <c r="E40" s="338"/>
      <c r="F40" s="54"/>
      <c r="G40" s="60"/>
    </row>
    <row r="41" spans="1:7" ht="15.75" thickBot="1" x14ac:dyDescent="0.3">
      <c r="A41" s="4"/>
      <c r="B41" s="4"/>
      <c r="C41" s="4"/>
      <c r="D41" s="337" t="s">
        <v>30</v>
      </c>
      <c r="E41" s="338"/>
      <c r="F41" s="54"/>
      <c r="G41" s="60"/>
    </row>
    <row r="42" spans="1:7" ht="15.75" thickBot="1" x14ac:dyDescent="0.3">
      <c r="A42" s="4"/>
      <c r="B42" s="4"/>
      <c r="C42" s="4"/>
      <c r="D42" s="337" t="s">
        <v>31</v>
      </c>
      <c r="E42" s="338"/>
      <c r="F42" s="54"/>
      <c r="G42" s="60">
        <f>SUM(G39:G41)</f>
        <v>0</v>
      </c>
    </row>
    <row r="43" spans="1:7" ht="15.75" thickBot="1" x14ac:dyDescent="0.3">
      <c r="A43" s="4"/>
      <c r="B43" s="4"/>
      <c r="C43" s="4"/>
      <c r="D43" s="337" t="s">
        <v>32</v>
      </c>
      <c r="E43" s="338"/>
      <c r="F43" s="54"/>
      <c r="G43" s="60">
        <f>+G42</f>
        <v>0</v>
      </c>
    </row>
  </sheetData>
  <mergeCells count="14">
    <mergeCell ref="A1:G1"/>
    <mergeCell ref="A2:G2"/>
    <mergeCell ref="A3:G3"/>
    <mergeCell ref="B5:G5"/>
    <mergeCell ref="B6:E6"/>
    <mergeCell ref="F6:G6"/>
    <mergeCell ref="D42:E42"/>
    <mergeCell ref="D43:E43"/>
    <mergeCell ref="A7:E7"/>
    <mergeCell ref="A8:E8"/>
    <mergeCell ref="B34:C34"/>
    <mergeCell ref="D39:E39"/>
    <mergeCell ref="D40:E40"/>
    <mergeCell ref="D41:E41"/>
  </mergeCells>
  <pageMargins left="0.7" right="0.7" top="0.75" bottom="0.75" header="0.3" footer="0.3"/>
  <pageSetup paperSize="9" scale="71"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5"/>
  <sheetViews>
    <sheetView topLeftCell="A259" workbookViewId="0">
      <selection activeCell="C10" sqref="C10"/>
    </sheetView>
  </sheetViews>
  <sheetFormatPr baseColWidth="10" defaultRowHeight="15" x14ac:dyDescent="0.25"/>
  <cols>
    <col min="1" max="1" width="20" customWidth="1"/>
    <col min="2" max="2" width="31.7109375" bestFit="1" customWidth="1"/>
    <col min="3" max="3" width="43.85546875" customWidth="1"/>
    <col min="5" max="5" width="15.7109375" bestFit="1" customWidth="1"/>
    <col min="6" max="6" width="19.7109375" customWidth="1"/>
  </cols>
  <sheetData>
    <row r="1" spans="1:6" x14ac:dyDescent="0.25">
      <c r="A1" s="123" t="s">
        <v>500</v>
      </c>
    </row>
    <row r="2" spans="1:6" x14ac:dyDescent="0.25">
      <c r="A2" s="185"/>
      <c r="B2" s="138"/>
      <c r="C2" s="138"/>
      <c r="D2" s="138"/>
      <c r="E2" s="138"/>
      <c r="F2" s="138"/>
    </row>
    <row r="3" spans="1:6" ht="15.75" thickBot="1" x14ac:dyDescent="0.3">
      <c r="A3" s="138"/>
      <c r="B3" s="138"/>
      <c r="C3" s="138"/>
      <c r="D3" s="138"/>
      <c r="E3" s="138"/>
      <c r="F3" s="138"/>
    </row>
    <row r="4" spans="1:6" ht="24.75" customHeight="1" x14ac:dyDescent="0.25">
      <c r="A4" s="155" t="s">
        <v>78</v>
      </c>
      <c r="B4" s="155" t="s">
        <v>79</v>
      </c>
      <c r="C4" s="155" t="s">
        <v>82</v>
      </c>
      <c r="D4" s="155" t="s">
        <v>1</v>
      </c>
      <c r="E4" s="155" t="s">
        <v>80</v>
      </c>
      <c r="F4" s="155" t="s">
        <v>81</v>
      </c>
    </row>
    <row r="5" spans="1:6" x14ac:dyDescent="0.25">
      <c r="A5" s="151">
        <v>1</v>
      </c>
      <c r="B5" s="140" t="s">
        <v>66</v>
      </c>
      <c r="C5" s="426" t="s">
        <v>67</v>
      </c>
      <c r="D5" s="272"/>
      <c r="E5" s="272"/>
      <c r="F5" s="152"/>
    </row>
    <row r="6" spans="1:6" ht="15.75" customHeight="1" x14ac:dyDescent="0.25">
      <c r="A6" s="151">
        <v>2</v>
      </c>
      <c r="B6" s="140" t="s">
        <v>68</v>
      </c>
      <c r="C6" s="426" t="s">
        <v>363</v>
      </c>
      <c r="D6" s="272"/>
      <c r="E6" s="272"/>
      <c r="F6" s="152"/>
    </row>
    <row r="7" spans="1:6" x14ac:dyDescent="0.25">
      <c r="A7" s="151">
        <v>3</v>
      </c>
      <c r="B7" s="140" t="s">
        <v>69</v>
      </c>
      <c r="C7" s="426" t="s">
        <v>67</v>
      </c>
      <c r="D7" s="272"/>
      <c r="E7" s="272"/>
      <c r="F7" s="152"/>
    </row>
    <row r="8" spans="1:6" x14ac:dyDescent="0.25">
      <c r="A8" s="153">
        <v>4</v>
      </c>
      <c r="B8" s="141" t="s">
        <v>70</v>
      </c>
      <c r="C8" s="427" t="s">
        <v>67</v>
      </c>
      <c r="D8" s="142"/>
      <c r="E8" s="142"/>
      <c r="F8" s="154"/>
    </row>
    <row r="9" spans="1:6" ht="22.5" customHeight="1" thickBot="1" x14ac:dyDescent="0.3">
      <c r="A9" s="267">
        <v>5</v>
      </c>
      <c r="B9" s="142" t="s">
        <v>71</v>
      </c>
      <c r="C9" s="427">
        <v>4</v>
      </c>
      <c r="D9" s="142"/>
      <c r="E9" s="142"/>
      <c r="F9" s="143"/>
    </row>
    <row r="10" spans="1:6" ht="38.25" x14ac:dyDescent="0.25">
      <c r="A10" s="318">
        <v>6</v>
      </c>
      <c r="B10" s="366" t="s">
        <v>104</v>
      </c>
      <c r="C10" s="278" t="s">
        <v>453</v>
      </c>
      <c r="D10" s="157"/>
      <c r="E10" s="145"/>
      <c r="F10" s="146"/>
    </row>
    <row r="11" spans="1:6" ht="25.5" x14ac:dyDescent="0.25">
      <c r="A11" s="319"/>
      <c r="B11" s="367"/>
      <c r="C11" s="279" t="s">
        <v>454</v>
      </c>
      <c r="D11" s="158"/>
      <c r="E11" s="272"/>
      <c r="F11" s="147"/>
    </row>
    <row r="12" spans="1:6" ht="40.5" customHeight="1" x14ac:dyDescent="0.25">
      <c r="A12" s="319"/>
      <c r="B12" s="367"/>
      <c r="C12" s="279" t="s">
        <v>105</v>
      </c>
      <c r="D12" s="158"/>
      <c r="E12" s="272"/>
      <c r="F12" s="147"/>
    </row>
    <row r="13" spans="1:6" x14ac:dyDescent="0.25">
      <c r="A13" s="319"/>
      <c r="B13" s="367"/>
      <c r="C13" s="420" t="s">
        <v>106</v>
      </c>
      <c r="D13" s="158"/>
      <c r="E13" s="272"/>
      <c r="F13" s="147"/>
    </row>
    <row r="14" spans="1:6" x14ac:dyDescent="0.25">
      <c r="A14" s="319"/>
      <c r="B14" s="367"/>
      <c r="C14" s="420" t="s">
        <v>455</v>
      </c>
      <c r="D14" s="158"/>
      <c r="E14" s="272"/>
      <c r="F14" s="147"/>
    </row>
    <row r="15" spans="1:6" x14ac:dyDescent="0.25">
      <c r="A15" s="319"/>
      <c r="B15" s="367"/>
      <c r="C15" s="420" t="s">
        <v>107</v>
      </c>
      <c r="D15" s="159"/>
      <c r="E15" s="142"/>
      <c r="F15" s="150"/>
    </row>
    <row r="16" spans="1:6" x14ac:dyDescent="0.25">
      <c r="A16" s="319"/>
      <c r="B16" s="367"/>
      <c r="C16" s="420" t="s">
        <v>456</v>
      </c>
      <c r="D16" s="159"/>
      <c r="E16" s="142"/>
      <c r="F16" s="150"/>
    </row>
    <row r="17" spans="1:6" ht="31.5" customHeight="1" x14ac:dyDescent="0.25">
      <c r="A17" s="319"/>
      <c r="B17" s="367"/>
      <c r="C17" s="279" t="s">
        <v>108</v>
      </c>
      <c r="D17" s="159"/>
      <c r="E17" s="142"/>
      <c r="F17" s="150"/>
    </row>
    <row r="18" spans="1:6" ht="25.5" customHeight="1" x14ac:dyDescent="0.25">
      <c r="A18" s="319"/>
      <c r="B18" s="367"/>
      <c r="C18" s="420" t="s">
        <v>109</v>
      </c>
      <c r="D18" s="159"/>
      <c r="E18" s="142"/>
      <c r="F18" s="150"/>
    </row>
    <row r="19" spans="1:6" ht="18.75" customHeight="1" x14ac:dyDescent="0.25">
      <c r="A19" s="319"/>
      <c r="B19" s="367"/>
      <c r="C19" s="420" t="s">
        <v>110</v>
      </c>
      <c r="D19" s="159"/>
      <c r="E19" s="142"/>
      <c r="F19" s="150"/>
    </row>
    <row r="20" spans="1:6" ht="21" customHeight="1" x14ac:dyDescent="0.25">
      <c r="A20" s="319"/>
      <c r="B20" s="367"/>
      <c r="C20" s="420" t="s">
        <v>111</v>
      </c>
      <c r="D20" s="159"/>
      <c r="E20" s="142"/>
      <c r="F20" s="150"/>
    </row>
    <row r="21" spans="1:6" ht="38.25" customHeight="1" x14ac:dyDescent="0.25">
      <c r="A21" s="319"/>
      <c r="B21" s="367"/>
      <c r="C21" s="279" t="s">
        <v>378</v>
      </c>
      <c r="D21" s="159"/>
      <c r="E21" s="142"/>
      <c r="F21" s="150"/>
    </row>
    <row r="22" spans="1:6" ht="45" customHeight="1" x14ac:dyDescent="0.25">
      <c r="A22" s="319"/>
      <c r="B22" s="367"/>
      <c r="C22" s="279" t="s">
        <v>379</v>
      </c>
      <c r="D22" s="159"/>
      <c r="E22" s="142"/>
      <c r="F22" s="150"/>
    </row>
    <row r="23" spans="1:6" ht="32.25" customHeight="1" x14ac:dyDescent="0.25">
      <c r="A23" s="319"/>
      <c r="B23" s="367"/>
      <c r="C23" s="279" t="s">
        <v>380</v>
      </c>
      <c r="D23" s="159"/>
      <c r="E23" s="142"/>
      <c r="F23" s="150"/>
    </row>
    <row r="24" spans="1:6" ht="55.5" customHeight="1" x14ac:dyDescent="0.25">
      <c r="A24" s="319"/>
      <c r="B24" s="367"/>
      <c r="C24" s="279" t="s">
        <v>381</v>
      </c>
      <c r="D24" s="159"/>
      <c r="E24" s="142"/>
      <c r="F24" s="150"/>
    </row>
    <row r="25" spans="1:6" ht="66" customHeight="1" thickBot="1" x14ac:dyDescent="0.3">
      <c r="A25" s="365"/>
      <c r="B25" s="368"/>
      <c r="C25" s="281" t="s">
        <v>112</v>
      </c>
      <c r="D25" s="160"/>
      <c r="E25" s="148"/>
      <c r="F25" s="149"/>
    </row>
    <row r="26" spans="1:6" ht="25.5" x14ac:dyDescent="0.25">
      <c r="A26" s="388">
        <v>7</v>
      </c>
      <c r="B26" s="386" t="s">
        <v>113</v>
      </c>
      <c r="C26" s="204" t="s">
        <v>114</v>
      </c>
      <c r="D26" s="172"/>
      <c r="E26" s="172"/>
      <c r="F26" s="173"/>
    </row>
    <row r="27" spans="1:6" ht="15.75" thickBot="1" x14ac:dyDescent="0.3">
      <c r="A27" s="325"/>
      <c r="B27" s="387"/>
      <c r="C27" s="199" t="s">
        <v>115</v>
      </c>
      <c r="D27" s="130"/>
      <c r="E27" s="130"/>
      <c r="F27" s="163"/>
    </row>
    <row r="28" spans="1:6" x14ac:dyDescent="0.25">
      <c r="A28" s="324">
        <v>8</v>
      </c>
      <c r="B28" s="390" t="s">
        <v>116</v>
      </c>
      <c r="C28" s="197" t="s">
        <v>491</v>
      </c>
      <c r="D28" s="161"/>
      <c r="E28" s="161"/>
      <c r="F28" s="162"/>
    </row>
    <row r="29" spans="1:6" x14ac:dyDescent="0.25">
      <c r="A29" s="325"/>
      <c r="B29" s="387"/>
      <c r="C29" s="199" t="s">
        <v>492</v>
      </c>
      <c r="D29" s="130"/>
      <c r="E29" s="130"/>
      <c r="F29" s="163"/>
    </row>
    <row r="30" spans="1:6" x14ac:dyDescent="0.25">
      <c r="A30" s="325"/>
      <c r="B30" s="322"/>
      <c r="C30" s="201" t="s">
        <v>382</v>
      </c>
      <c r="D30" s="174"/>
      <c r="E30" s="130"/>
      <c r="F30" s="163"/>
    </row>
    <row r="31" spans="1:6" ht="15.75" thickBot="1" x14ac:dyDescent="0.3">
      <c r="A31" s="389"/>
      <c r="B31" s="391"/>
      <c r="C31" s="201" t="s">
        <v>383</v>
      </c>
      <c r="D31" s="166"/>
      <c r="E31" s="166"/>
      <c r="F31" s="167"/>
    </row>
    <row r="32" spans="1:6" x14ac:dyDescent="0.25">
      <c r="A32" s="324">
        <v>9</v>
      </c>
      <c r="B32" s="321" t="s">
        <v>117</v>
      </c>
      <c r="C32" s="197" t="s">
        <v>118</v>
      </c>
      <c r="D32" s="253"/>
      <c r="E32" s="161"/>
      <c r="F32" s="162"/>
    </row>
    <row r="33" spans="1:6" x14ac:dyDescent="0.25">
      <c r="A33" s="325"/>
      <c r="B33" s="322"/>
      <c r="C33" s="199" t="s">
        <v>384</v>
      </c>
      <c r="D33" s="174"/>
      <c r="E33" s="130"/>
      <c r="F33" s="163"/>
    </row>
    <row r="34" spans="1:6" x14ac:dyDescent="0.25">
      <c r="A34" s="325"/>
      <c r="B34" s="322"/>
      <c r="C34" s="199" t="s">
        <v>385</v>
      </c>
      <c r="D34" s="174"/>
      <c r="E34" s="130"/>
      <c r="F34" s="163"/>
    </row>
    <row r="35" spans="1:6" x14ac:dyDescent="0.25">
      <c r="A35" s="325"/>
      <c r="B35" s="322"/>
      <c r="C35" s="199" t="s">
        <v>425</v>
      </c>
      <c r="D35" s="174"/>
      <c r="E35" s="130"/>
      <c r="F35" s="163"/>
    </row>
    <row r="36" spans="1:6" x14ac:dyDescent="0.25">
      <c r="A36" s="325"/>
      <c r="B36" s="322"/>
      <c r="C36" s="199" t="s">
        <v>457</v>
      </c>
      <c r="D36" s="174"/>
      <c r="E36" s="130"/>
      <c r="F36" s="163"/>
    </row>
    <row r="37" spans="1:6" ht="26.25" thickBot="1" x14ac:dyDescent="0.3">
      <c r="A37" s="389"/>
      <c r="B37" s="392"/>
      <c r="C37" s="201" t="s">
        <v>119</v>
      </c>
      <c r="D37" s="252"/>
      <c r="E37" s="166"/>
      <c r="F37" s="167"/>
    </row>
    <row r="38" spans="1:6" ht="76.5" x14ac:dyDescent="0.25">
      <c r="A38" s="318">
        <v>10</v>
      </c>
      <c r="B38" s="377" t="s">
        <v>120</v>
      </c>
      <c r="C38" s="278" t="s">
        <v>386</v>
      </c>
      <c r="D38" s="253"/>
      <c r="E38" s="161"/>
      <c r="F38" s="162"/>
    </row>
    <row r="39" spans="1:6" x14ac:dyDescent="0.25">
      <c r="A39" s="319"/>
      <c r="B39" s="378"/>
      <c r="C39" s="199" t="s">
        <v>121</v>
      </c>
      <c r="D39" s="174"/>
      <c r="E39" s="130"/>
      <c r="F39" s="163"/>
    </row>
    <row r="40" spans="1:6" x14ac:dyDescent="0.25">
      <c r="A40" s="319"/>
      <c r="B40" s="378"/>
      <c r="C40" s="199" t="s">
        <v>458</v>
      </c>
      <c r="D40" s="174"/>
      <c r="E40" s="130"/>
      <c r="F40" s="163"/>
    </row>
    <row r="41" spans="1:6" x14ac:dyDescent="0.25">
      <c r="A41" s="319"/>
      <c r="B41" s="378"/>
      <c r="C41" s="199" t="s">
        <v>122</v>
      </c>
      <c r="D41" s="174"/>
      <c r="E41" s="130"/>
      <c r="F41" s="163"/>
    </row>
    <row r="42" spans="1:6" x14ac:dyDescent="0.25">
      <c r="A42" s="319"/>
      <c r="B42" s="378"/>
      <c r="C42" s="199" t="s">
        <v>123</v>
      </c>
      <c r="D42" s="174"/>
      <c r="E42" s="130"/>
      <c r="F42" s="163"/>
    </row>
    <row r="43" spans="1:6" ht="25.5" x14ac:dyDescent="0.25">
      <c r="A43" s="319"/>
      <c r="B43" s="378"/>
      <c r="C43" s="199" t="s">
        <v>124</v>
      </c>
      <c r="D43" s="174"/>
      <c r="E43" s="130"/>
      <c r="F43" s="163"/>
    </row>
    <row r="44" spans="1:6" ht="26.25" thickBot="1" x14ac:dyDescent="0.3">
      <c r="A44" s="365"/>
      <c r="B44" s="379"/>
      <c r="C44" s="237" t="s">
        <v>387</v>
      </c>
      <c r="D44" s="254"/>
      <c r="E44" s="164"/>
      <c r="F44" s="165"/>
    </row>
    <row r="45" spans="1:6" ht="15.75" thickBot="1" x14ac:dyDescent="0.3">
      <c r="A45" s="271">
        <v>11</v>
      </c>
      <c r="B45" s="273" t="s">
        <v>125</v>
      </c>
      <c r="C45" s="421" t="s">
        <v>388</v>
      </c>
      <c r="D45" s="260"/>
      <c r="E45" s="261"/>
      <c r="F45" s="261"/>
    </row>
    <row r="46" spans="1:6" x14ac:dyDescent="0.25">
      <c r="A46" s="357">
        <v>12</v>
      </c>
      <c r="B46" s="354" t="s">
        <v>126</v>
      </c>
      <c r="C46" s="197" t="s">
        <v>127</v>
      </c>
      <c r="D46" s="262"/>
      <c r="E46" s="161"/>
      <c r="F46" s="162"/>
    </row>
    <row r="47" spans="1:6" x14ac:dyDescent="0.25">
      <c r="A47" s="358"/>
      <c r="B47" s="355"/>
      <c r="C47" s="199" t="s">
        <v>128</v>
      </c>
      <c r="D47" s="216"/>
      <c r="E47" s="130"/>
      <c r="F47" s="163"/>
    </row>
    <row r="48" spans="1:6" x14ac:dyDescent="0.25">
      <c r="A48" s="358"/>
      <c r="B48" s="355"/>
      <c r="C48" s="199" t="s">
        <v>129</v>
      </c>
      <c r="D48" s="216"/>
      <c r="E48" s="130"/>
      <c r="F48" s="163"/>
    </row>
    <row r="49" spans="1:6" x14ac:dyDescent="0.25">
      <c r="A49" s="358"/>
      <c r="B49" s="355"/>
      <c r="C49" s="199" t="s">
        <v>130</v>
      </c>
      <c r="D49" s="216"/>
      <c r="E49" s="130"/>
      <c r="F49" s="163"/>
    </row>
    <row r="50" spans="1:6" x14ac:dyDescent="0.25">
      <c r="A50" s="358"/>
      <c r="B50" s="355"/>
      <c r="C50" s="199" t="s">
        <v>131</v>
      </c>
      <c r="D50" s="216"/>
      <c r="E50" s="130"/>
      <c r="F50" s="163"/>
    </row>
    <row r="51" spans="1:6" ht="39" thickBot="1" x14ac:dyDescent="0.3">
      <c r="A51" s="359"/>
      <c r="B51" s="356"/>
      <c r="C51" s="280" t="s">
        <v>459</v>
      </c>
      <c r="D51" s="217"/>
      <c r="E51" s="166"/>
      <c r="F51" s="167"/>
    </row>
    <row r="52" spans="1:6" x14ac:dyDescent="0.25">
      <c r="A52" s="357">
        <v>13</v>
      </c>
      <c r="B52" s="354" t="s">
        <v>132</v>
      </c>
      <c r="C52" s="197" t="s">
        <v>133</v>
      </c>
      <c r="D52" s="262"/>
      <c r="E52" s="161"/>
      <c r="F52" s="162"/>
    </row>
    <row r="53" spans="1:6" x14ac:dyDescent="0.25">
      <c r="A53" s="358"/>
      <c r="B53" s="355"/>
      <c r="C53" s="199" t="s">
        <v>134</v>
      </c>
      <c r="D53" s="216"/>
      <c r="E53" s="130"/>
      <c r="F53" s="163"/>
    </row>
    <row r="54" spans="1:6" x14ac:dyDescent="0.25">
      <c r="A54" s="358"/>
      <c r="B54" s="355"/>
      <c r="C54" s="199" t="s">
        <v>135</v>
      </c>
      <c r="D54" s="216"/>
      <c r="E54" s="130"/>
      <c r="F54" s="163"/>
    </row>
    <row r="55" spans="1:6" x14ac:dyDescent="0.25">
      <c r="A55" s="358"/>
      <c r="B55" s="355"/>
      <c r="C55" s="199" t="s">
        <v>389</v>
      </c>
      <c r="D55" s="216"/>
      <c r="E55" s="130"/>
      <c r="F55" s="163"/>
    </row>
    <row r="56" spans="1:6" x14ac:dyDescent="0.25">
      <c r="A56" s="358"/>
      <c r="B56" s="355"/>
      <c r="C56" s="199" t="s">
        <v>136</v>
      </c>
      <c r="D56" s="216"/>
      <c r="E56" s="130"/>
      <c r="F56" s="163"/>
    </row>
    <row r="57" spans="1:6" ht="15.75" thickBot="1" x14ac:dyDescent="0.3">
      <c r="A57" s="359"/>
      <c r="B57" s="356"/>
      <c r="C57" s="201" t="s">
        <v>137</v>
      </c>
      <c r="D57" s="217"/>
      <c r="E57" s="166"/>
      <c r="F57" s="167"/>
    </row>
    <row r="58" spans="1:6" x14ac:dyDescent="0.25">
      <c r="A58" s="357">
        <v>14</v>
      </c>
      <c r="B58" s="354" t="s">
        <v>138</v>
      </c>
      <c r="C58" s="197" t="s">
        <v>139</v>
      </c>
      <c r="D58" s="262"/>
      <c r="E58" s="161"/>
      <c r="F58" s="162"/>
    </row>
    <row r="59" spans="1:6" x14ac:dyDescent="0.25">
      <c r="A59" s="358"/>
      <c r="B59" s="355"/>
      <c r="C59" s="279" t="s">
        <v>390</v>
      </c>
      <c r="D59" s="216"/>
      <c r="E59" s="130"/>
      <c r="F59" s="163"/>
    </row>
    <row r="60" spans="1:6" x14ac:dyDescent="0.25">
      <c r="A60" s="358"/>
      <c r="B60" s="355"/>
      <c r="C60" s="199" t="s">
        <v>140</v>
      </c>
      <c r="D60" s="216"/>
      <c r="E60" s="130"/>
      <c r="F60" s="163"/>
    </row>
    <row r="61" spans="1:6" x14ac:dyDescent="0.25">
      <c r="A61" s="358"/>
      <c r="B61" s="355"/>
      <c r="C61" s="199" t="s">
        <v>141</v>
      </c>
      <c r="D61" s="216"/>
      <c r="E61" s="130"/>
      <c r="F61" s="163"/>
    </row>
    <row r="62" spans="1:6" x14ac:dyDescent="0.25">
      <c r="A62" s="358"/>
      <c r="B62" s="355"/>
      <c r="C62" s="199" t="s">
        <v>391</v>
      </c>
      <c r="D62" s="216"/>
      <c r="E62" s="130"/>
      <c r="F62" s="163"/>
    </row>
    <row r="63" spans="1:6" x14ac:dyDescent="0.25">
      <c r="A63" s="358"/>
      <c r="B63" s="355"/>
      <c r="C63" s="199" t="s">
        <v>142</v>
      </c>
      <c r="D63" s="216"/>
      <c r="E63" s="130"/>
      <c r="F63" s="163"/>
    </row>
    <row r="64" spans="1:6" x14ac:dyDescent="0.25">
      <c r="A64" s="358"/>
      <c r="B64" s="355"/>
      <c r="C64" s="199" t="s">
        <v>143</v>
      </c>
      <c r="D64" s="216"/>
      <c r="E64" s="130"/>
      <c r="F64" s="163"/>
    </row>
    <row r="65" spans="1:6" x14ac:dyDescent="0.25">
      <c r="A65" s="358"/>
      <c r="B65" s="355"/>
      <c r="C65" s="422" t="s">
        <v>493</v>
      </c>
      <c r="D65" s="216"/>
      <c r="E65" s="130"/>
      <c r="F65" s="163"/>
    </row>
    <row r="66" spans="1:6" x14ac:dyDescent="0.25">
      <c r="A66" s="358"/>
      <c r="B66" s="355"/>
      <c r="C66" s="199" t="s">
        <v>144</v>
      </c>
      <c r="D66" s="216"/>
      <c r="E66" s="130"/>
      <c r="F66" s="163"/>
    </row>
    <row r="67" spans="1:6" x14ac:dyDescent="0.25">
      <c r="A67" s="358"/>
      <c r="B67" s="355"/>
      <c r="C67" s="199" t="s">
        <v>460</v>
      </c>
      <c r="D67" s="216"/>
      <c r="E67" s="130"/>
      <c r="F67" s="163"/>
    </row>
    <row r="68" spans="1:6" x14ac:dyDescent="0.25">
      <c r="A68" s="358"/>
      <c r="B68" s="355"/>
      <c r="C68" s="199" t="s">
        <v>392</v>
      </c>
      <c r="D68" s="216"/>
      <c r="E68" s="130"/>
      <c r="F68" s="163"/>
    </row>
    <row r="69" spans="1:6" x14ac:dyDescent="0.25">
      <c r="A69" s="358"/>
      <c r="B69" s="355"/>
      <c r="C69" s="199" t="s">
        <v>393</v>
      </c>
      <c r="D69" s="216"/>
      <c r="E69" s="130"/>
      <c r="F69" s="163"/>
    </row>
    <row r="70" spans="1:6" x14ac:dyDescent="0.25">
      <c r="A70" s="358"/>
      <c r="B70" s="355"/>
      <c r="C70" s="199" t="s">
        <v>394</v>
      </c>
      <c r="D70" s="216"/>
      <c r="E70" s="130"/>
      <c r="F70" s="163"/>
    </row>
    <row r="71" spans="1:6" x14ac:dyDescent="0.25">
      <c r="A71" s="358"/>
      <c r="B71" s="355"/>
      <c r="C71" s="199" t="s">
        <v>75</v>
      </c>
      <c r="D71" s="216"/>
      <c r="E71" s="130"/>
      <c r="F71" s="163"/>
    </row>
    <row r="72" spans="1:6" ht="15.75" thickBot="1" x14ac:dyDescent="0.3">
      <c r="A72" s="359"/>
      <c r="B72" s="356"/>
      <c r="C72" s="201" t="s">
        <v>145</v>
      </c>
      <c r="D72" s="217"/>
      <c r="E72" s="166"/>
      <c r="F72" s="167"/>
    </row>
    <row r="73" spans="1:6" ht="63.75" x14ac:dyDescent="0.25">
      <c r="A73" s="357">
        <v>15</v>
      </c>
      <c r="B73" s="354" t="s">
        <v>146</v>
      </c>
      <c r="C73" s="278" t="s">
        <v>147</v>
      </c>
      <c r="D73" s="262"/>
      <c r="E73" s="161"/>
      <c r="F73" s="162"/>
    </row>
    <row r="74" spans="1:6" x14ac:dyDescent="0.25">
      <c r="A74" s="358"/>
      <c r="B74" s="355"/>
      <c r="C74" s="199" t="s">
        <v>148</v>
      </c>
      <c r="D74" s="216"/>
      <c r="E74" s="130"/>
      <c r="F74" s="163"/>
    </row>
    <row r="75" spans="1:6" x14ac:dyDescent="0.25">
      <c r="A75" s="358"/>
      <c r="B75" s="355"/>
      <c r="C75" s="423" t="s">
        <v>461</v>
      </c>
      <c r="D75" s="216"/>
      <c r="E75" s="130"/>
      <c r="F75" s="163"/>
    </row>
    <row r="76" spans="1:6" x14ac:dyDescent="0.25">
      <c r="A76" s="358"/>
      <c r="B76" s="355"/>
      <c r="C76" s="423" t="s">
        <v>462</v>
      </c>
      <c r="D76" s="216"/>
      <c r="E76" s="130"/>
      <c r="F76" s="163"/>
    </row>
    <row r="77" spans="1:6" x14ac:dyDescent="0.25">
      <c r="A77" s="358"/>
      <c r="B77" s="355"/>
      <c r="C77" s="423" t="s">
        <v>463</v>
      </c>
      <c r="D77" s="216"/>
      <c r="E77" s="130"/>
      <c r="F77" s="163"/>
    </row>
    <row r="78" spans="1:6" x14ac:dyDescent="0.25">
      <c r="A78" s="358"/>
      <c r="B78" s="355"/>
      <c r="C78" s="423" t="s">
        <v>495</v>
      </c>
      <c r="D78" s="216"/>
      <c r="E78" s="130"/>
      <c r="F78" s="163"/>
    </row>
    <row r="79" spans="1:6" x14ac:dyDescent="0.25">
      <c r="A79" s="358"/>
      <c r="B79" s="355"/>
      <c r="C79" s="423" t="s">
        <v>496</v>
      </c>
      <c r="D79" s="216"/>
      <c r="E79" s="130"/>
      <c r="F79" s="163"/>
    </row>
    <row r="80" spans="1:6" x14ac:dyDescent="0.25">
      <c r="A80" s="358"/>
      <c r="B80" s="355"/>
      <c r="C80" s="423" t="s">
        <v>497</v>
      </c>
      <c r="D80" s="216"/>
      <c r="E80" s="130"/>
      <c r="F80" s="163"/>
    </row>
    <row r="81" spans="1:6" x14ac:dyDescent="0.25">
      <c r="A81" s="358"/>
      <c r="B81" s="355"/>
      <c r="C81" s="199" t="s">
        <v>149</v>
      </c>
      <c r="D81" s="216"/>
      <c r="E81" s="130"/>
      <c r="F81" s="163"/>
    </row>
    <row r="82" spans="1:6" x14ac:dyDescent="0.25">
      <c r="A82" s="358"/>
      <c r="B82" s="355"/>
      <c r="C82" s="423" t="s">
        <v>150</v>
      </c>
      <c r="D82" s="216"/>
      <c r="E82" s="130"/>
      <c r="F82" s="163"/>
    </row>
    <row r="83" spans="1:6" x14ac:dyDescent="0.25">
      <c r="A83" s="358"/>
      <c r="B83" s="355"/>
      <c r="C83" s="423" t="s">
        <v>151</v>
      </c>
      <c r="D83" s="216"/>
      <c r="E83" s="130"/>
      <c r="F83" s="163"/>
    </row>
    <row r="84" spans="1:6" x14ac:dyDescent="0.25">
      <c r="A84" s="358"/>
      <c r="B84" s="355"/>
      <c r="C84" s="423" t="s">
        <v>152</v>
      </c>
      <c r="D84" s="216"/>
      <c r="E84" s="130"/>
      <c r="F84" s="163"/>
    </row>
    <row r="85" spans="1:6" x14ac:dyDescent="0.25">
      <c r="A85" s="358"/>
      <c r="B85" s="355"/>
      <c r="C85" s="423" t="s">
        <v>153</v>
      </c>
      <c r="D85" s="216"/>
      <c r="E85" s="130"/>
      <c r="F85" s="163"/>
    </row>
    <row r="86" spans="1:6" ht="15.75" thickBot="1" x14ac:dyDescent="0.3">
      <c r="A86" s="358"/>
      <c r="B86" s="355"/>
      <c r="C86" s="423" t="s">
        <v>494</v>
      </c>
      <c r="D86" s="216"/>
      <c r="E86" s="130"/>
      <c r="F86" s="163"/>
    </row>
    <row r="87" spans="1:6" ht="51" x14ac:dyDescent="0.25">
      <c r="A87" s="357">
        <v>16</v>
      </c>
      <c r="B87" s="354" t="s">
        <v>154</v>
      </c>
      <c r="C87" s="278" t="s">
        <v>155</v>
      </c>
      <c r="D87" s="262"/>
      <c r="E87" s="161"/>
      <c r="F87" s="162"/>
    </row>
    <row r="88" spans="1:6" x14ac:dyDescent="0.25">
      <c r="A88" s="358"/>
      <c r="B88" s="355"/>
      <c r="C88" s="199" t="s">
        <v>156</v>
      </c>
      <c r="D88" s="216"/>
      <c r="E88" s="130"/>
      <c r="F88" s="163"/>
    </row>
    <row r="89" spans="1:6" x14ac:dyDescent="0.25">
      <c r="A89" s="358"/>
      <c r="B89" s="355"/>
      <c r="C89" s="423" t="s">
        <v>464</v>
      </c>
      <c r="D89" s="216"/>
      <c r="E89" s="130"/>
      <c r="F89" s="163"/>
    </row>
    <row r="90" spans="1:6" ht="25.5" x14ac:dyDescent="0.25">
      <c r="A90" s="358"/>
      <c r="B90" s="355"/>
      <c r="C90" s="423" t="s">
        <v>465</v>
      </c>
      <c r="D90" s="216"/>
      <c r="E90" s="130"/>
      <c r="F90" s="163"/>
    </row>
    <row r="91" spans="1:6" x14ac:dyDescent="0.25">
      <c r="A91" s="358"/>
      <c r="B91" s="355"/>
      <c r="C91" s="199" t="s">
        <v>157</v>
      </c>
      <c r="D91" s="216"/>
      <c r="E91" s="130"/>
      <c r="F91" s="163"/>
    </row>
    <row r="92" spans="1:6" ht="25.5" x14ac:dyDescent="0.25">
      <c r="A92" s="358"/>
      <c r="B92" s="355"/>
      <c r="C92" s="423" t="s">
        <v>158</v>
      </c>
      <c r="D92" s="216"/>
      <c r="E92" s="130"/>
      <c r="F92" s="163"/>
    </row>
    <row r="93" spans="1:6" x14ac:dyDescent="0.25">
      <c r="A93" s="358"/>
      <c r="B93" s="355"/>
      <c r="C93" s="199" t="s">
        <v>159</v>
      </c>
      <c r="D93" s="216"/>
      <c r="E93" s="130"/>
      <c r="F93" s="163"/>
    </row>
    <row r="94" spans="1:6" x14ac:dyDescent="0.25">
      <c r="A94" s="358"/>
      <c r="B94" s="355"/>
      <c r="C94" s="423" t="s">
        <v>466</v>
      </c>
      <c r="D94" s="216"/>
      <c r="E94" s="130"/>
      <c r="F94" s="163"/>
    </row>
    <row r="95" spans="1:6" x14ac:dyDescent="0.25">
      <c r="A95" s="358"/>
      <c r="B95" s="355"/>
      <c r="C95" s="423" t="s">
        <v>467</v>
      </c>
      <c r="D95" s="216"/>
      <c r="E95" s="130"/>
      <c r="F95" s="163"/>
    </row>
    <row r="96" spans="1:6" x14ac:dyDescent="0.25">
      <c r="A96" s="358"/>
      <c r="B96" s="355"/>
      <c r="C96" s="423" t="s">
        <v>468</v>
      </c>
      <c r="D96" s="216"/>
      <c r="E96" s="130"/>
      <c r="F96" s="163"/>
    </row>
    <row r="97" spans="1:6" ht="15.75" thickBot="1" x14ac:dyDescent="0.3">
      <c r="A97" s="359"/>
      <c r="B97" s="356"/>
      <c r="C97" s="424" t="s">
        <v>469</v>
      </c>
      <c r="D97" s="217"/>
      <c r="E97" s="166"/>
      <c r="F97" s="167"/>
    </row>
    <row r="98" spans="1:6" ht="38.25" x14ac:dyDescent="0.25">
      <c r="A98" s="357">
        <v>17</v>
      </c>
      <c r="B98" s="354" t="s">
        <v>160</v>
      </c>
      <c r="C98" s="278" t="s">
        <v>161</v>
      </c>
      <c r="D98" s="262"/>
      <c r="E98" s="161"/>
      <c r="F98" s="162"/>
    </row>
    <row r="99" spans="1:6" x14ac:dyDescent="0.25">
      <c r="A99" s="358"/>
      <c r="B99" s="355"/>
      <c r="C99" s="279" t="s">
        <v>162</v>
      </c>
      <c r="D99" s="216"/>
      <c r="E99" s="130"/>
      <c r="F99" s="163"/>
    </row>
    <row r="100" spans="1:6" x14ac:dyDescent="0.25">
      <c r="A100" s="358"/>
      <c r="B100" s="355"/>
      <c r="C100" s="420" t="s">
        <v>470</v>
      </c>
      <c r="D100" s="216"/>
      <c r="E100" s="130"/>
      <c r="F100" s="163"/>
    </row>
    <row r="101" spans="1:6" x14ac:dyDescent="0.25">
      <c r="A101" s="358"/>
      <c r="B101" s="355"/>
      <c r="C101" s="420" t="s">
        <v>471</v>
      </c>
      <c r="D101" s="216"/>
      <c r="E101" s="130"/>
      <c r="F101" s="163"/>
    </row>
    <row r="102" spans="1:6" x14ac:dyDescent="0.25">
      <c r="A102" s="358"/>
      <c r="B102" s="355"/>
      <c r="C102" s="279" t="s">
        <v>163</v>
      </c>
      <c r="D102" s="216"/>
      <c r="E102" s="130"/>
      <c r="F102" s="163"/>
    </row>
    <row r="103" spans="1:6" x14ac:dyDescent="0.25">
      <c r="A103" s="358"/>
      <c r="B103" s="355"/>
      <c r="C103" s="420" t="s">
        <v>498</v>
      </c>
      <c r="D103" s="216"/>
      <c r="E103" s="130"/>
      <c r="F103" s="163"/>
    </row>
    <row r="104" spans="1:6" ht="25.5" x14ac:dyDescent="0.25">
      <c r="A104" s="358"/>
      <c r="B104" s="355"/>
      <c r="C104" s="420" t="s">
        <v>472</v>
      </c>
      <c r="D104" s="216"/>
      <c r="E104" s="130"/>
      <c r="F104" s="163"/>
    </row>
    <row r="105" spans="1:6" x14ac:dyDescent="0.25">
      <c r="A105" s="358"/>
      <c r="B105" s="355"/>
      <c r="C105" s="420" t="s">
        <v>473</v>
      </c>
      <c r="D105" s="216"/>
      <c r="E105" s="130"/>
      <c r="F105" s="163"/>
    </row>
    <row r="106" spans="1:6" x14ac:dyDescent="0.25">
      <c r="A106" s="358"/>
      <c r="B106" s="355"/>
      <c r="C106" s="420" t="s">
        <v>474</v>
      </c>
      <c r="D106" s="216"/>
      <c r="E106" s="130"/>
      <c r="F106" s="163"/>
    </row>
    <row r="107" spans="1:6" x14ac:dyDescent="0.25">
      <c r="A107" s="358"/>
      <c r="B107" s="355"/>
      <c r="C107" s="199" t="s">
        <v>164</v>
      </c>
      <c r="D107" s="216"/>
      <c r="E107" s="130"/>
      <c r="F107" s="163"/>
    </row>
    <row r="108" spans="1:6" x14ac:dyDescent="0.25">
      <c r="A108" s="358"/>
      <c r="B108" s="355"/>
      <c r="C108" s="423" t="s">
        <v>165</v>
      </c>
      <c r="D108" s="216"/>
      <c r="E108" s="130"/>
      <c r="F108" s="163"/>
    </row>
    <row r="109" spans="1:6" x14ac:dyDescent="0.25">
      <c r="A109" s="358"/>
      <c r="B109" s="355"/>
      <c r="C109" s="423" t="s">
        <v>166</v>
      </c>
      <c r="D109" s="216"/>
      <c r="E109" s="130"/>
      <c r="F109" s="163"/>
    </row>
    <row r="110" spans="1:6" x14ac:dyDescent="0.25">
      <c r="A110" s="358"/>
      <c r="B110" s="355"/>
      <c r="C110" s="423" t="s">
        <v>167</v>
      </c>
      <c r="D110" s="216"/>
      <c r="E110" s="130"/>
      <c r="F110" s="163"/>
    </row>
    <row r="111" spans="1:6" x14ac:dyDescent="0.25">
      <c r="A111" s="358"/>
      <c r="B111" s="355"/>
      <c r="C111" s="423" t="s">
        <v>168</v>
      </c>
      <c r="D111" s="216"/>
      <c r="E111" s="130"/>
      <c r="F111" s="163"/>
    </row>
    <row r="112" spans="1:6" x14ac:dyDescent="0.25">
      <c r="A112" s="358"/>
      <c r="B112" s="355"/>
      <c r="C112" s="423" t="s">
        <v>169</v>
      </c>
      <c r="D112" s="216"/>
      <c r="E112" s="130"/>
      <c r="F112" s="163"/>
    </row>
    <row r="113" spans="1:6" ht="25.5" x14ac:dyDescent="0.25">
      <c r="A113" s="358"/>
      <c r="B113" s="355"/>
      <c r="C113" s="423" t="s">
        <v>170</v>
      </c>
      <c r="D113" s="216"/>
      <c r="E113" s="130"/>
      <c r="F113" s="163"/>
    </row>
    <row r="114" spans="1:6" ht="15.75" thickBot="1" x14ac:dyDescent="0.3">
      <c r="A114" s="359"/>
      <c r="B114" s="356"/>
      <c r="C114" s="424" t="s">
        <v>171</v>
      </c>
      <c r="D114" s="217"/>
      <c r="E114" s="166"/>
      <c r="F114" s="167"/>
    </row>
    <row r="115" spans="1:6" ht="39" thickBot="1" x14ac:dyDescent="0.3">
      <c r="A115" s="412">
        <v>18</v>
      </c>
      <c r="B115" s="414" t="s">
        <v>340</v>
      </c>
      <c r="C115" s="425" t="s">
        <v>395</v>
      </c>
      <c r="D115" s="413"/>
      <c r="E115" s="168"/>
      <c r="F115" s="169"/>
    </row>
    <row r="116" spans="1:6" ht="25.5" x14ac:dyDescent="0.25">
      <c r="A116" s="357">
        <v>19</v>
      </c>
      <c r="B116" s="354" t="s">
        <v>172</v>
      </c>
      <c r="C116" s="197" t="s">
        <v>396</v>
      </c>
      <c r="D116" s="262"/>
      <c r="E116" s="161"/>
      <c r="F116" s="162"/>
    </row>
    <row r="117" spans="1:6" ht="25.5" x14ac:dyDescent="0.25">
      <c r="A117" s="358"/>
      <c r="B117" s="355"/>
      <c r="C117" s="199" t="s">
        <v>397</v>
      </c>
      <c r="D117" s="216"/>
      <c r="E117" s="130"/>
      <c r="F117" s="163"/>
    </row>
    <row r="118" spans="1:6" ht="25.5" x14ac:dyDescent="0.25">
      <c r="A118" s="358"/>
      <c r="B118" s="355"/>
      <c r="C118" s="199" t="s">
        <v>173</v>
      </c>
      <c r="D118" s="216"/>
      <c r="E118" s="130"/>
      <c r="F118" s="163"/>
    </row>
    <row r="119" spans="1:6" ht="25.5" x14ac:dyDescent="0.25">
      <c r="A119" s="358"/>
      <c r="B119" s="355"/>
      <c r="C119" s="199" t="s">
        <v>398</v>
      </c>
      <c r="D119" s="216"/>
      <c r="E119" s="130"/>
      <c r="F119" s="163"/>
    </row>
    <row r="120" spans="1:6" ht="25.5" x14ac:dyDescent="0.25">
      <c r="A120" s="358"/>
      <c r="B120" s="355"/>
      <c r="C120" s="199" t="s">
        <v>174</v>
      </c>
      <c r="D120" s="216"/>
      <c r="E120" s="130"/>
      <c r="F120" s="163"/>
    </row>
    <row r="121" spans="1:6" ht="26.25" thickBot="1" x14ac:dyDescent="0.3">
      <c r="A121" s="359"/>
      <c r="B121" s="356"/>
      <c r="C121" s="201" t="s">
        <v>175</v>
      </c>
      <c r="D121" s="217"/>
      <c r="E121" s="166"/>
      <c r="F121" s="167"/>
    </row>
    <row r="122" spans="1:6" ht="63.75" x14ac:dyDescent="0.25">
      <c r="A122" s="357">
        <v>20</v>
      </c>
      <c r="B122" s="354" t="s">
        <v>176</v>
      </c>
      <c r="C122" s="278" t="s">
        <v>399</v>
      </c>
      <c r="D122" s="262"/>
      <c r="E122" s="161"/>
      <c r="F122" s="162"/>
    </row>
    <row r="123" spans="1:6" ht="51.75" thickBot="1" x14ac:dyDescent="0.3">
      <c r="A123" s="363"/>
      <c r="B123" s="415"/>
      <c r="C123" s="281" t="s">
        <v>400</v>
      </c>
      <c r="D123" s="218"/>
      <c r="E123" s="164"/>
      <c r="F123" s="165"/>
    </row>
    <row r="124" spans="1:6" ht="25.5" x14ac:dyDescent="0.25">
      <c r="A124" s="382">
        <v>21</v>
      </c>
      <c r="B124" s="380" t="s">
        <v>177</v>
      </c>
      <c r="C124" s="278" t="s">
        <v>401</v>
      </c>
      <c r="D124" s="262"/>
      <c r="E124" s="161"/>
      <c r="F124" s="162"/>
    </row>
    <row r="125" spans="1:6" ht="38.25" x14ac:dyDescent="0.25">
      <c r="A125" s="383"/>
      <c r="B125" s="381"/>
      <c r="C125" s="279" t="s">
        <v>402</v>
      </c>
      <c r="D125" s="216"/>
      <c r="E125" s="130"/>
      <c r="F125" s="163"/>
    </row>
    <row r="126" spans="1:6" ht="38.25" x14ac:dyDescent="0.25">
      <c r="A126" s="383"/>
      <c r="B126" s="381"/>
      <c r="C126" s="279" t="s">
        <v>403</v>
      </c>
      <c r="D126" s="216"/>
      <c r="E126" s="130"/>
      <c r="F126" s="163"/>
    </row>
    <row r="127" spans="1:6" ht="38.25" x14ac:dyDescent="0.25">
      <c r="A127" s="383"/>
      <c r="B127" s="381"/>
      <c r="C127" s="279" t="s">
        <v>404</v>
      </c>
      <c r="D127" s="216"/>
      <c r="E127" s="130"/>
      <c r="F127" s="163"/>
    </row>
    <row r="128" spans="1:6" ht="25.5" x14ac:dyDescent="0.25">
      <c r="A128" s="383"/>
      <c r="B128" s="381"/>
      <c r="C128" s="279" t="s">
        <v>405</v>
      </c>
      <c r="D128" s="216"/>
      <c r="E128" s="130"/>
      <c r="F128" s="163"/>
    </row>
    <row r="129" spans="1:6" ht="38.25" x14ac:dyDescent="0.25">
      <c r="A129" s="383"/>
      <c r="B129" s="381"/>
      <c r="C129" s="279" t="s">
        <v>406</v>
      </c>
      <c r="D129" s="216"/>
      <c r="E129" s="130"/>
      <c r="F129" s="163"/>
    </row>
    <row r="130" spans="1:6" ht="25.5" x14ac:dyDescent="0.25">
      <c r="A130" s="383"/>
      <c r="B130" s="381"/>
      <c r="C130" s="279" t="s">
        <v>407</v>
      </c>
      <c r="D130" s="216"/>
      <c r="E130" s="130"/>
      <c r="F130" s="163"/>
    </row>
    <row r="131" spans="1:6" ht="38.25" x14ac:dyDescent="0.25">
      <c r="A131" s="383"/>
      <c r="B131" s="381"/>
      <c r="C131" s="279" t="s">
        <v>408</v>
      </c>
      <c r="D131" s="216"/>
      <c r="E131" s="130"/>
      <c r="F131" s="163"/>
    </row>
    <row r="132" spans="1:6" ht="63.75" x14ac:dyDescent="0.25">
      <c r="A132" s="383"/>
      <c r="B132" s="381"/>
      <c r="C132" s="279" t="s">
        <v>409</v>
      </c>
      <c r="D132" s="216"/>
      <c r="E132" s="130"/>
      <c r="F132" s="163"/>
    </row>
    <row r="133" spans="1:6" ht="38.25" x14ac:dyDescent="0.25">
      <c r="A133" s="383"/>
      <c r="B133" s="381"/>
      <c r="C133" s="279" t="s">
        <v>410</v>
      </c>
      <c r="D133" s="216"/>
      <c r="E133" s="130"/>
      <c r="F133" s="163"/>
    </row>
    <row r="134" spans="1:6" ht="51" x14ac:dyDescent="0.25">
      <c r="A134" s="383"/>
      <c r="B134" s="381"/>
      <c r="C134" s="279" t="s">
        <v>411</v>
      </c>
      <c r="D134" s="216"/>
      <c r="E134" s="130"/>
      <c r="F134" s="163"/>
    </row>
    <row r="135" spans="1:6" ht="15.75" thickBot="1" x14ac:dyDescent="0.3">
      <c r="A135" s="383"/>
      <c r="B135" s="381"/>
      <c r="C135" s="201" t="s">
        <v>412</v>
      </c>
      <c r="D135" s="217"/>
      <c r="E135" s="166"/>
      <c r="F135" s="167"/>
    </row>
    <row r="136" spans="1:6" ht="25.5" x14ac:dyDescent="0.25">
      <c r="A136" s="357">
        <v>22</v>
      </c>
      <c r="B136" s="354" t="s">
        <v>178</v>
      </c>
      <c r="C136" s="278" t="s">
        <v>413</v>
      </c>
      <c r="D136" s="262"/>
      <c r="E136" s="161"/>
      <c r="F136" s="162"/>
    </row>
    <row r="137" spans="1:6" ht="25.5" x14ac:dyDescent="0.25">
      <c r="A137" s="358"/>
      <c r="B137" s="355"/>
      <c r="C137" s="279" t="s">
        <v>414</v>
      </c>
      <c r="D137" s="216"/>
      <c r="E137" s="130"/>
      <c r="F137" s="163"/>
    </row>
    <row r="138" spans="1:6" ht="38.25" x14ac:dyDescent="0.25">
      <c r="A138" s="358"/>
      <c r="B138" s="355"/>
      <c r="C138" s="279" t="s">
        <v>415</v>
      </c>
      <c r="D138" s="216"/>
      <c r="E138" s="130"/>
      <c r="F138" s="163"/>
    </row>
    <row r="139" spans="1:6" ht="51" x14ac:dyDescent="0.25">
      <c r="A139" s="358"/>
      <c r="B139" s="355"/>
      <c r="C139" s="279" t="s">
        <v>416</v>
      </c>
      <c r="D139" s="216"/>
      <c r="E139" s="130"/>
      <c r="F139" s="163"/>
    </row>
    <row r="140" spans="1:6" ht="25.5" x14ac:dyDescent="0.25">
      <c r="A140" s="358"/>
      <c r="B140" s="355"/>
      <c r="C140" s="279" t="s">
        <v>417</v>
      </c>
      <c r="D140" s="216"/>
      <c r="E140" s="130"/>
      <c r="F140" s="163"/>
    </row>
    <row r="141" spans="1:6" ht="15.75" thickBot="1" x14ac:dyDescent="0.3">
      <c r="A141" s="359"/>
      <c r="B141" s="356"/>
      <c r="C141" s="201" t="s">
        <v>179</v>
      </c>
      <c r="D141" s="217"/>
      <c r="E141" s="166"/>
      <c r="F141" s="167"/>
    </row>
    <row r="142" spans="1:6" ht="25.5" x14ac:dyDescent="0.25">
      <c r="A142" s="357">
        <v>23</v>
      </c>
      <c r="B142" s="354" t="s">
        <v>475</v>
      </c>
      <c r="C142" s="197" t="s">
        <v>180</v>
      </c>
      <c r="D142" s="262"/>
      <c r="E142" s="161"/>
      <c r="F142" s="162"/>
    </row>
    <row r="143" spans="1:6" x14ac:dyDescent="0.25">
      <c r="A143" s="358"/>
      <c r="B143" s="355"/>
      <c r="C143" s="199" t="s">
        <v>181</v>
      </c>
      <c r="D143" s="216"/>
      <c r="E143" s="130"/>
      <c r="F143" s="163"/>
    </row>
    <row r="144" spans="1:6" x14ac:dyDescent="0.25">
      <c r="A144" s="358"/>
      <c r="B144" s="355"/>
      <c r="C144" s="199" t="s">
        <v>182</v>
      </c>
      <c r="D144" s="216"/>
      <c r="E144" s="130"/>
      <c r="F144" s="163"/>
    </row>
    <row r="145" spans="1:6" x14ac:dyDescent="0.25">
      <c r="A145" s="358"/>
      <c r="B145" s="355"/>
      <c r="C145" s="199" t="s">
        <v>183</v>
      </c>
      <c r="D145" s="216"/>
      <c r="E145" s="130"/>
      <c r="F145" s="163"/>
    </row>
    <row r="146" spans="1:6" x14ac:dyDescent="0.25">
      <c r="A146" s="358"/>
      <c r="B146" s="355"/>
      <c r="C146" s="199" t="s">
        <v>184</v>
      </c>
      <c r="D146" s="216"/>
      <c r="E146" s="130"/>
      <c r="F146" s="163"/>
    </row>
    <row r="147" spans="1:6" x14ac:dyDescent="0.25">
      <c r="A147" s="358"/>
      <c r="B147" s="355"/>
      <c r="C147" s="199" t="s">
        <v>185</v>
      </c>
      <c r="D147" s="216"/>
      <c r="E147" s="130"/>
      <c r="F147" s="163"/>
    </row>
    <row r="148" spans="1:6" x14ac:dyDescent="0.25">
      <c r="A148" s="358"/>
      <c r="B148" s="355"/>
      <c r="C148" s="199" t="s">
        <v>186</v>
      </c>
      <c r="D148" s="216"/>
      <c r="E148" s="130"/>
      <c r="F148" s="163"/>
    </row>
    <row r="149" spans="1:6" x14ac:dyDescent="0.25">
      <c r="A149" s="358"/>
      <c r="B149" s="355"/>
      <c r="C149" s="199" t="s">
        <v>187</v>
      </c>
      <c r="D149" s="216"/>
      <c r="E149" s="130"/>
      <c r="F149" s="163"/>
    </row>
    <row r="150" spans="1:6" ht="25.5" x14ac:dyDescent="0.25">
      <c r="A150" s="358"/>
      <c r="B150" s="355"/>
      <c r="C150" s="199" t="s">
        <v>188</v>
      </c>
      <c r="D150" s="216"/>
      <c r="E150" s="130"/>
      <c r="F150" s="163"/>
    </row>
    <row r="151" spans="1:6" x14ac:dyDescent="0.25">
      <c r="A151" s="358"/>
      <c r="B151" s="355"/>
      <c r="C151" s="199" t="s">
        <v>418</v>
      </c>
      <c r="D151" s="216"/>
      <c r="E151" s="130"/>
      <c r="F151" s="163"/>
    </row>
    <row r="152" spans="1:6" ht="25.5" x14ac:dyDescent="0.25">
      <c r="A152" s="358"/>
      <c r="B152" s="355"/>
      <c r="C152" s="199" t="s">
        <v>419</v>
      </c>
      <c r="D152" s="216"/>
      <c r="E152" s="130"/>
      <c r="F152" s="163"/>
    </row>
    <row r="153" spans="1:6" ht="25.5" x14ac:dyDescent="0.25">
      <c r="A153" s="358"/>
      <c r="B153" s="355"/>
      <c r="C153" s="199" t="s">
        <v>189</v>
      </c>
      <c r="D153" s="216"/>
      <c r="E153" s="130"/>
      <c r="F153" s="163"/>
    </row>
    <row r="154" spans="1:6" x14ac:dyDescent="0.25">
      <c r="A154" s="358"/>
      <c r="B154" s="355"/>
      <c r="C154" s="199" t="s">
        <v>190</v>
      </c>
      <c r="D154" s="216"/>
      <c r="E154" s="130"/>
      <c r="F154" s="163"/>
    </row>
    <row r="155" spans="1:6" ht="26.25" thickBot="1" x14ac:dyDescent="0.3">
      <c r="A155" s="363"/>
      <c r="B155" s="415"/>
      <c r="C155" s="237" t="s">
        <v>191</v>
      </c>
      <c r="D155" s="218"/>
      <c r="E155" s="164"/>
      <c r="F155" s="165"/>
    </row>
    <row r="156" spans="1:6" x14ac:dyDescent="0.25">
      <c r="A156" s="371">
        <v>24</v>
      </c>
      <c r="B156" s="373" t="s">
        <v>192</v>
      </c>
      <c r="C156" s="197" t="s">
        <v>193</v>
      </c>
      <c r="D156" s="262"/>
      <c r="E156" s="161"/>
      <c r="F156" s="162"/>
    </row>
    <row r="157" spans="1:6" x14ac:dyDescent="0.25">
      <c r="A157" s="372"/>
      <c r="B157" s="374"/>
      <c r="C157" s="199" t="s">
        <v>194</v>
      </c>
      <c r="D157" s="216"/>
      <c r="E157" s="130"/>
      <c r="F157" s="163"/>
    </row>
    <row r="158" spans="1:6" x14ac:dyDescent="0.25">
      <c r="A158" s="372"/>
      <c r="B158" s="374"/>
      <c r="C158" s="199" t="s">
        <v>195</v>
      </c>
      <c r="D158" s="216"/>
      <c r="E158" s="130"/>
      <c r="F158" s="163"/>
    </row>
    <row r="159" spans="1:6" x14ac:dyDescent="0.25">
      <c r="A159" s="372"/>
      <c r="B159" s="374"/>
      <c r="C159" s="199" t="s">
        <v>196</v>
      </c>
      <c r="D159" s="216"/>
      <c r="E159" s="130"/>
      <c r="F159" s="163"/>
    </row>
    <row r="160" spans="1:6" x14ac:dyDescent="0.25">
      <c r="A160" s="372"/>
      <c r="B160" s="374"/>
      <c r="C160" s="199" t="s">
        <v>197</v>
      </c>
      <c r="D160" s="216"/>
      <c r="E160" s="130"/>
      <c r="F160" s="163"/>
    </row>
    <row r="161" spans="1:6" x14ac:dyDescent="0.25">
      <c r="A161" s="372"/>
      <c r="B161" s="374"/>
      <c r="C161" s="199" t="s">
        <v>198</v>
      </c>
      <c r="D161" s="216"/>
      <c r="E161" s="130"/>
      <c r="F161" s="163"/>
    </row>
    <row r="162" spans="1:6" x14ac:dyDescent="0.25">
      <c r="A162" s="372"/>
      <c r="B162" s="374"/>
      <c r="C162" s="199" t="s">
        <v>199</v>
      </c>
      <c r="D162" s="216"/>
      <c r="E162" s="130"/>
      <c r="F162" s="163"/>
    </row>
    <row r="163" spans="1:6" x14ac:dyDescent="0.25">
      <c r="A163" s="372"/>
      <c r="B163" s="374"/>
      <c r="C163" s="199" t="s">
        <v>200</v>
      </c>
      <c r="D163" s="216"/>
      <c r="E163" s="130"/>
      <c r="F163" s="163"/>
    </row>
    <row r="164" spans="1:6" x14ac:dyDescent="0.25">
      <c r="A164" s="372"/>
      <c r="B164" s="374"/>
      <c r="C164" s="199" t="s">
        <v>201</v>
      </c>
      <c r="D164" s="216"/>
      <c r="E164" s="130"/>
      <c r="F164" s="163"/>
    </row>
    <row r="165" spans="1:6" x14ac:dyDescent="0.25">
      <c r="A165" s="372"/>
      <c r="B165" s="374"/>
      <c r="C165" s="199" t="s">
        <v>476</v>
      </c>
      <c r="D165" s="216"/>
      <c r="E165" s="130"/>
      <c r="F165" s="163"/>
    </row>
    <row r="166" spans="1:6" ht="25.5" x14ac:dyDescent="0.25">
      <c r="A166" s="372"/>
      <c r="B166" s="374"/>
      <c r="C166" s="199" t="s">
        <v>420</v>
      </c>
      <c r="D166" s="216"/>
      <c r="E166" s="130"/>
      <c r="F166" s="163"/>
    </row>
    <row r="167" spans="1:6" x14ac:dyDescent="0.25">
      <c r="A167" s="372"/>
      <c r="B167" s="374"/>
      <c r="C167" s="199" t="s">
        <v>202</v>
      </c>
      <c r="D167" s="216"/>
      <c r="E167" s="130"/>
      <c r="F167" s="163"/>
    </row>
    <row r="168" spans="1:6" x14ac:dyDescent="0.25">
      <c r="A168" s="372"/>
      <c r="B168" s="374"/>
      <c r="C168" s="199" t="s">
        <v>203</v>
      </c>
      <c r="D168" s="216"/>
      <c r="E168" s="130"/>
      <c r="F168" s="163"/>
    </row>
    <row r="169" spans="1:6" ht="25.5" x14ac:dyDescent="0.25">
      <c r="A169" s="372"/>
      <c r="B169" s="374"/>
      <c r="C169" s="199" t="s">
        <v>204</v>
      </c>
      <c r="D169" s="216"/>
      <c r="E169" s="130"/>
      <c r="F169" s="163"/>
    </row>
    <row r="170" spans="1:6" ht="15.75" thickBot="1" x14ac:dyDescent="0.3">
      <c r="A170" s="376"/>
      <c r="B170" s="375"/>
      <c r="C170" s="237" t="s">
        <v>205</v>
      </c>
      <c r="D170" s="218"/>
      <c r="E170" s="164"/>
      <c r="F170" s="165"/>
    </row>
    <row r="171" spans="1:6" x14ac:dyDescent="0.25">
      <c r="A171" s="371">
        <v>25</v>
      </c>
      <c r="B171" s="369" t="s">
        <v>206</v>
      </c>
      <c r="C171" s="197" t="s">
        <v>207</v>
      </c>
      <c r="D171" s="181"/>
      <c r="E171" s="161"/>
      <c r="F171" s="162"/>
    </row>
    <row r="172" spans="1:6" x14ac:dyDescent="0.25">
      <c r="A172" s="372"/>
      <c r="B172" s="370"/>
      <c r="C172" s="199" t="s">
        <v>208</v>
      </c>
      <c r="D172" s="175"/>
      <c r="E172" s="130"/>
      <c r="F172" s="163"/>
    </row>
    <row r="173" spans="1:6" x14ac:dyDescent="0.25">
      <c r="A173" s="372"/>
      <c r="B173" s="370"/>
      <c r="C173" s="199" t="s">
        <v>209</v>
      </c>
      <c r="D173" s="175"/>
      <c r="E173" s="130"/>
      <c r="F173" s="163"/>
    </row>
    <row r="174" spans="1:6" x14ac:dyDescent="0.25">
      <c r="A174" s="372"/>
      <c r="B174" s="370"/>
      <c r="C174" s="199" t="s">
        <v>210</v>
      </c>
      <c r="D174" s="175"/>
      <c r="E174" s="130"/>
      <c r="F174" s="163"/>
    </row>
    <row r="175" spans="1:6" ht="15.75" thickBot="1" x14ac:dyDescent="0.3">
      <c r="A175" s="376"/>
      <c r="B175" s="416"/>
      <c r="C175" s="237" t="s">
        <v>211</v>
      </c>
      <c r="D175" s="176"/>
      <c r="E175" s="164"/>
      <c r="F175" s="165"/>
    </row>
    <row r="176" spans="1:6" ht="25.5" x14ac:dyDescent="0.25">
      <c r="A176" s="371">
        <v>26</v>
      </c>
      <c r="B176" s="369" t="s">
        <v>212</v>
      </c>
      <c r="C176" s="197" t="s">
        <v>213</v>
      </c>
      <c r="D176" s="181"/>
      <c r="E176" s="161"/>
      <c r="F176" s="162"/>
    </row>
    <row r="177" spans="1:6" x14ac:dyDescent="0.25">
      <c r="A177" s="372"/>
      <c r="B177" s="370"/>
      <c r="C177" s="199" t="s">
        <v>214</v>
      </c>
      <c r="D177" s="175"/>
      <c r="E177" s="130"/>
      <c r="F177" s="163"/>
    </row>
    <row r="178" spans="1:6" ht="15.75" thickBot="1" x14ac:dyDescent="0.3">
      <c r="A178" s="376"/>
      <c r="B178" s="416"/>
      <c r="C178" s="237" t="s">
        <v>215</v>
      </c>
      <c r="D178" s="176"/>
      <c r="E178" s="164"/>
      <c r="F178" s="165"/>
    </row>
    <row r="179" spans="1:6" x14ac:dyDescent="0.25">
      <c r="A179" s="371">
        <v>27</v>
      </c>
      <c r="B179" s="369" t="s">
        <v>216</v>
      </c>
      <c r="C179" s="197" t="s">
        <v>217</v>
      </c>
      <c r="D179" s="181"/>
      <c r="E179" s="161"/>
      <c r="F179" s="162"/>
    </row>
    <row r="180" spans="1:6" x14ac:dyDescent="0.25">
      <c r="A180" s="372"/>
      <c r="B180" s="370"/>
      <c r="C180" s="199" t="s">
        <v>218</v>
      </c>
      <c r="D180" s="175"/>
      <c r="E180" s="130"/>
      <c r="F180" s="163"/>
    </row>
    <row r="181" spans="1:6" ht="15.75" thickBot="1" x14ac:dyDescent="0.3">
      <c r="A181" s="376"/>
      <c r="B181" s="416"/>
      <c r="C181" s="237" t="s">
        <v>219</v>
      </c>
      <c r="D181" s="176"/>
      <c r="E181" s="164"/>
      <c r="F181" s="165"/>
    </row>
    <row r="182" spans="1:6" x14ac:dyDescent="0.25">
      <c r="A182" s="371">
        <v>28</v>
      </c>
      <c r="B182" s="373" t="s">
        <v>220</v>
      </c>
      <c r="C182" s="197" t="s">
        <v>221</v>
      </c>
      <c r="D182" s="262"/>
      <c r="E182" s="161"/>
      <c r="F182" s="162"/>
    </row>
    <row r="183" spans="1:6" x14ac:dyDescent="0.25">
      <c r="A183" s="372"/>
      <c r="B183" s="374"/>
      <c r="C183" s="199" t="s">
        <v>222</v>
      </c>
      <c r="D183" s="216"/>
      <c r="E183" s="130"/>
      <c r="F183" s="163"/>
    </row>
    <row r="184" spans="1:6" ht="18" customHeight="1" x14ac:dyDescent="0.25">
      <c r="A184" s="372"/>
      <c r="B184" s="374"/>
      <c r="C184" s="199" t="s">
        <v>223</v>
      </c>
      <c r="D184" s="216"/>
      <c r="E184" s="130"/>
      <c r="F184" s="163"/>
    </row>
    <row r="185" spans="1:6" x14ac:dyDescent="0.25">
      <c r="A185" s="372"/>
      <c r="B185" s="374"/>
      <c r="C185" s="199" t="s">
        <v>224</v>
      </c>
      <c r="D185" s="216"/>
      <c r="E185" s="130"/>
      <c r="F185" s="163"/>
    </row>
    <row r="186" spans="1:6" x14ac:dyDescent="0.25">
      <c r="A186" s="372"/>
      <c r="B186" s="374"/>
      <c r="C186" s="199" t="s">
        <v>225</v>
      </c>
      <c r="D186" s="216"/>
      <c r="E186" s="130"/>
      <c r="F186" s="163"/>
    </row>
    <row r="187" spans="1:6" x14ac:dyDescent="0.25">
      <c r="A187" s="372"/>
      <c r="B187" s="374"/>
      <c r="C187" s="199" t="s">
        <v>226</v>
      </c>
      <c r="D187" s="216"/>
      <c r="E187" s="130"/>
      <c r="F187" s="163"/>
    </row>
    <row r="188" spans="1:6" x14ac:dyDescent="0.25">
      <c r="A188" s="372"/>
      <c r="B188" s="374"/>
      <c r="C188" s="199" t="s">
        <v>227</v>
      </c>
      <c r="D188" s="216"/>
      <c r="E188" s="130"/>
      <c r="F188" s="163"/>
    </row>
    <row r="189" spans="1:6" ht="30.75" customHeight="1" x14ac:dyDescent="0.25">
      <c r="A189" s="372"/>
      <c r="B189" s="374"/>
      <c r="C189" s="199" t="s">
        <v>228</v>
      </c>
      <c r="D189" s="216"/>
      <c r="E189" s="130"/>
      <c r="F189" s="163"/>
    </row>
    <row r="190" spans="1:6" ht="17.25" customHeight="1" x14ac:dyDescent="0.25">
      <c r="A190" s="372"/>
      <c r="B190" s="374"/>
      <c r="C190" s="199" t="s">
        <v>229</v>
      </c>
      <c r="D190" s="216"/>
      <c r="E190" s="130"/>
      <c r="F190" s="163"/>
    </row>
    <row r="191" spans="1:6" x14ac:dyDescent="0.25">
      <c r="A191" s="372"/>
      <c r="B191" s="374"/>
      <c r="C191" s="199" t="s">
        <v>230</v>
      </c>
      <c r="D191" s="216"/>
      <c r="E191" s="130"/>
      <c r="F191" s="163"/>
    </row>
    <row r="192" spans="1:6" ht="15.75" thickBot="1" x14ac:dyDescent="0.3">
      <c r="A192" s="376"/>
      <c r="B192" s="375"/>
      <c r="C192" s="237" t="s">
        <v>231</v>
      </c>
      <c r="D192" s="218"/>
      <c r="E192" s="164"/>
      <c r="F192" s="165"/>
    </row>
    <row r="193" spans="1:6" ht="25.5" x14ac:dyDescent="0.25">
      <c r="A193" s="417">
        <v>29</v>
      </c>
      <c r="B193" s="369" t="s">
        <v>232</v>
      </c>
      <c r="C193" s="197" t="s">
        <v>233</v>
      </c>
      <c r="D193" s="181"/>
      <c r="E193" s="161"/>
      <c r="F193" s="162"/>
    </row>
    <row r="194" spans="1:6" ht="25.5" x14ac:dyDescent="0.25">
      <c r="A194" s="393"/>
      <c r="B194" s="370"/>
      <c r="C194" s="199" t="s">
        <v>234</v>
      </c>
      <c r="D194" s="175"/>
      <c r="E194" s="130"/>
      <c r="F194" s="163"/>
    </row>
    <row r="195" spans="1:6" x14ac:dyDescent="0.25">
      <c r="A195" s="393"/>
      <c r="B195" s="370"/>
      <c r="C195" s="199" t="s">
        <v>235</v>
      </c>
      <c r="D195" s="175"/>
      <c r="E195" s="130"/>
      <c r="F195" s="163"/>
    </row>
    <row r="196" spans="1:6" ht="25.5" x14ac:dyDescent="0.25">
      <c r="A196" s="393"/>
      <c r="B196" s="370"/>
      <c r="C196" s="199" t="s">
        <v>236</v>
      </c>
      <c r="D196" s="175"/>
      <c r="E196" s="130"/>
      <c r="F196" s="163"/>
    </row>
    <row r="197" spans="1:6" x14ac:dyDescent="0.25">
      <c r="A197" s="393"/>
      <c r="B197" s="370"/>
      <c r="C197" s="199" t="s">
        <v>237</v>
      </c>
      <c r="D197" s="175"/>
      <c r="E197" s="130"/>
      <c r="F197" s="163"/>
    </row>
    <row r="198" spans="1:6" ht="25.5" x14ac:dyDescent="0.25">
      <c r="A198" s="393"/>
      <c r="B198" s="370"/>
      <c r="C198" s="199" t="s">
        <v>238</v>
      </c>
      <c r="D198" s="175"/>
      <c r="E198" s="130"/>
      <c r="F198" s="163"/>
    </row>
    <row r="199" spans="1:6" ht="25.5" x14ac:dyDescent="0.25">
      <c r="A199" s="393"/>
      <c r="B199" s="370"/>
      <c r="C199" s="199" t="s">
        <v>239</v>
      </c>
      <c r="D199" s="175"/>
      <c r="E199" s="130"/>
      <c r="F199" s="163"/>
    </row>
    <row r="200" spans="1:6" ht="25.5" x14ac:dyDescent="0.25">
      <c r="A200" s="393"/>
      <c r="B200" s="370"/>
      <c r="C200" s="199" t="s">
        <v>240</v>
      </c>
      <c r="D200" s="175"/>
      <c r="E200" s="130"/>
      <c r="F200" s="163"/>
    </row>
    <row r="201" spans="1:6" x14ac:dyDescent="0.25">
      <c r="A201" s="393"/>
      <c r="B201" s="370"/>
      <c r="C201" s="199" t="s">
        <v>241</v>
      </c>
      <c r="D201" s="175"/>
      <c r="E201" s="130"/>
      <c r="F201" s="163"/>
    </row>
    <row r="202" spans="1:6" x14ac:dyDescent="0.25">
      <c r="A202" s="393"/>
      <c r="B202" s="370"/>
      <c r="C202" s="199" t="s">
        <v>242</v>
      </c>
      <c r="D202" s="175"/>
      <c r="E202" s="130"/>
      <c r="F202" s="163"/>
    </row>
    <row r="203" spans="1:6" ht="26.25" thickBot="1" x14ac:dyDescent="0.3">
      <c r="A203" s="418"/>
      <c r="B203" s="416"/>
      <c r="C203" s="237" t="s">
        <v>243</v>
      </c>
      <c r="D203" s="176"/>
      <c r="E203" s="164"/>
      <c r="F203" s="165"/>
    </row>
    <row r="204" spans="1:6" x14ac:dyDescent="0.25">
      <c r="A204" s="371">
        <v>30</v>
      </c>
      <c r="B204" s="369" t="s">
        <v>244</v>
      </c>
      <c r="C204" s="197" t="s">
        <v>245</v>
      </c>
      <c r="D204" s="181"/>
      <c r="E204" s="161"/>
      <c r="F204" s="162"/>
    </row>
    <row r="205" spans="1:6" ht="15.75" thickBot="1" x14ac:dyDescent="0.3">
      <c r="A205" s="384"/>
      <c r="B205" s="385"/>
      <c r="C205" s="201" t="s">
        <v>246</v>
      </c>
      <c r="D205" s="177"/>
      <c r="E205" s="166"/>
      <c r="F205" s="167"/>
    </row>
    <row r="206" spans="1:6" x14ac:dyDescent="0.25">
      <c r="A206" s="371">
        <v>31</v>
      </c>
      <c r="B206" s="369" t="s">
        <v>247</v>
      </c>
      <c r="C206" s="197" t="s">
        <v>248</v>
      </c>
      <c r="D206" s="181"/>
      <c r="E206" s="161"/>
      <c r="F206" s="162"/>
    </row>
    <row r="207" spans="1:6" x14ac:dyDescent="0.25">
      <c r="A207" s="372"/>
      <c r="B207" s="370"/>
      <c r="C207" s="199" t="s">
        <v>249</v>
      </c>
      <c r="D207" s="175"/>
      <c r="E207" s="130"/>
      <c r="F207" s="163"/>
    </row>
    <row r="208" spans="1:6" ht="38.25" x14ac:dyDescent="0.25">
      <c r="A208" s="372"/>
      <c r="B208" s="370"/>
      <c r="C208" s="199" t="s">
        <v>421</v>
      </c>
      <c r="D208" s="175"/>
      <c r="E208" s="130"/>
      <c r="F208" s="163"/>
    </row>
    <row r="209" spans="1:6" ht="26.25" thickBot="1" x14ac:dyDescent="0.3">
      <c r="A209" s="384"/>
      <c r="B209" s="385"/>
      <c r="C209" s="201" t="s">
        <v>250</v>
      </c>
      <c r="D209" s="177"/>
      <c r="E209" s="166"/>
      <c r="F209" s="167"/>
    </row>
    <row r="210" spans="1:6" ht="25.5" x14ac:dyDescent="0.25">
      <c r="A210" s="371">
        <v>32</v>
      </c>
      <c r="B210" s="373" t="s">
        <v>251</v>
      </c>
      <c r="C210" s="197" t="s">
        <v>252</v>
      </c>
      <c r="D210" s="262"/>
      <c r="E210" s="161"/>
      <c r="F210" s="162"/>
    </row>
    <row r="211" spans="1:6" ht="25.5" x14ac:dyDescent="0.25">
      <c r="A211" s="372"/>
      <c r="B211" s="374"/>
      <c r="C211" s="199" t="s">
        <v>422</v>
      </c>
      <c r="D211" s="216"/>
      <c r="E211" s="130"/>
      <c r="F211" s="163"/>
    </row>
    <row r="212" spans="1:6" x14ac:dyDescent="0.25">
      <c r="A212" s="372"/>
      <c r="B212" s="374"/>
      <c r="C212" s="199" t="s">
        <v>253</v>
      </c>
      <c r="D212" s="216"/>
      <c r="E212" s="130"/>
      <c r="F212" s="163"/>
    </row>
    <row r="213" spans="1:6" x14ac:dyDescent="0.25">
      <c r="A213" s="372"/>
      <c r="B213" s="374"/>
      <c r="C213" s="199" t="s">
        <v>254</v>
      </c>
      <c r="D213" s="216"/>
      <c r="E213" s="130"/>
      <c r="F213" s="163"/>
    </row>
    <row r="214" spans="1:6" x14ac:dyDescent="0.25">
      <c r="A214" s="372"/>
      <c r="B214" s="374"/>
      <c r="C214" s="199" t="s">
        <v>255</v>
      </c>
      <c r="D214" s="216"/>
      <c r="E214" s="130"/>
      <c r="F214" s="163"/>
    </row>
    <row r="215" spans="1:6" ht="25.5" x14ac:dyDescent="0.25">
      <c r="A215" s="372"/>
      <c r="B215" s="374"/>
      <c r="C215" s="199" t="s">
        <v>256</v>
      </c>
      <c r="D215" s="216"/>
      <c r="E215" s="130"/>
      <c r="F215" s="163"/>
    </row>
    <row r="216" spans="1:6" x14ac:dyDescent="0.25">
      <c r="A216" s="372"/>
      <c r="B216" s="374"/>
      <c r="C216" s="199" t="s">
        <v>257</v>
      </c>
      <c r="D216" s="216"/>
      <c r="E216" s="130"/>
      <c r="F216" s="163"/>
    </row>
    <row r="217" spans="1:6" x14ac:dyDescent="0.25">
      <c r="A217" s="372"/>
      <c r="B217" s="374"/>
      <c r="C217" s="199" t="s">
        <v>258</v>
      </c>
      <c r="D217" s="216"/>
      <c r="E217" s="130"/>
      <c r="F217" s="163"/>
    </row>
    <row r="218" spans="1:6" x14ac:dyDescent="0.25">
      <c r="A218" s="372"/>
      <c r="B218" s="374"/>
      <c r="C218" s="199" t="s">
        <v>259</v>
      </c>
      <c r="D218" s="216"/>
      <c r="E218" s="130"/>
      <c r="F218" s="163"/>
    </row>
    <row r="219" spans="1:6" x14ac:dyDescent="0.25">
      <c r="A219" s="372"/>
      <c r="B219" s="374"/>
      <c r="C219" s="199" t="s">
        <v>260</v>
      </c>
      <c r="D219" s="216"/>
      <c r="E219" s="130"/>
      <c r="F219" s="163"/>
    </row>
    <row r="220" spans="1:6" x14ac:dyDescent="0.25">
      <c r="A220" s="372"/>
      <c r="B220" s="374"/>
      <c r="C220" s="199" t="s">
        <v>261</v>
      </c>
      <c r="D220" s="216"/>
      <c r="E220" s="130"/>
      <c r="F220" s="163"/>
    </row>
    <row r="221" spans="1:6" ht="25.5" x14ac:dyDescent="0.25">
      <c r="A221" s="372"/>
      <c r="B221" s="374"/>
      <c r="C221" s="199" t="s">
        <v>262</v>
      </c>
      <c r="D221" s="216"/>
      <c r="E221" s="130"/>
      <c r="F221" s="163"/>
    </row>
    <row r="222" spans="1:6" x14ac:dyDescent="0.25">
      <c r="A222" s="372"/>
      <c r="B222" s="374"/>
      <c r="C222" s="199" t="s">
        <v>263</v>
      </c>
      <c r="D222" s="216"/>
      <c r="E222" s="130"/>
      <c r="F222" s="163"/>
    </row>
    <row r="223" spans="1:6" x14ac:dyDescent="0.25">
      <c r="A223" s="372"/>
      <c r="B223" s="374"/>
      <c r="C223" s="199" t="s">
        <v>264</v>
      </c>
      <c r="D223" s="216"/>
      <c r="E223" s="130"/>
      <c r="F223" s="163"/>
    </row>
    <row r="224" spans="1:6" x14ac:dyDescent="0.25">
      <c r="A224" s="372"/>
      <c r="B224" s="374"/>
      <c r="C224" s="199" t="s">
        <v>265</v>
      </c>
      <c r="D224" s="216"/>
      <c r="E224" s="130"/>
      <c r="F224" s="163"/>
    </row>
    <row r="225" spans="1:6" x14ac:dyDescent="0.25">
      <c r="A225" s="372"/>
      <c r="B225" s="374"/>
      <c r="C225" s="199" t="s">
        <v>266</v>
      </c>
      <c r="D225" s="216"/>
      <c r="E225" s="130"/>
      <c r="F225" s="163"/>
    </row>
    <row r="226" spans="1:6" x14ac:dyDescent="0.25">
      <c r="A226" s="372"/>
      <c r="B226" s="374"/>
      <c r="C226" s="199" t="s">
        <v>267</v>
      </c>
      <c r="D226" s="216"/>
      <c r="E226" s="130"/>
      <c r="F226" s="163"/>
    </row>
    <row r="227" spans="1:6" x14ac:dyDescent="0.25">
      <c r="A227" s="372"/>
      <c r="B227" s="374"/>
      <c r="C227" s="199" t="s">
        <v>268</v>
      </c>
      <c r="D227" s="216"/>
      <c r="E227" s="130"/>
      <c r="F227" s="163"/>
    </row>
    <row r="228" spans="1:6" x14ac:dyDescent="0.25">
      <c r="A228" s="372"/>
      <c r="B228" s="374"/>
      <c r="C228" s="199" t="s">
        <v>269</v>
      </c>
      <c r="D228" s="216"/>
      <c r="E228" s="130"/>
      <c r="F228" s="163"/>
    </row>
    <row r="229" spans="1:6" x14ac:dyDescent="0.25">
      <c r="A229" s="372"/>
      <c r="B229" s="374"/>
      <c r="C229" s="199" t="s">
        <v>270</v>
      </c>
      <c r="D229" s="216"/>
      <c r="E229" s="130"/>
      <c r="F229" s="163"/>
    </row>
    <row r="230" spans="1:6" x14ac:dyDescent="0.25">
      <c r="A230" s="372"/>
      <c r="B230" s="374"/>
      <c r="C230" s="199" t="s">
        <v>271</v>
      </c>
      <c r="D230" s="216"/>
      <c r="E230" s="130"/>
      <c r="F230" s="163"/>
    </row>
    <row r="231" spans="1:6" x14ac:dyDescent="0.25">
      <c r="A231" s="372"/>
      <c r="B231" s="374"/>
      <c r="C231" s="199" t="s">
        <v>272</v>
      </c>
      <c r="D231" s="216"/>
      <c r="E231" s="130"/>
      <c r="F231" s="163"/>
    </row>
    <row r="232" spans="1:6" x14ac:dyDescent="0.25">
      <c r="A232" s="372"/>
      <c r="B232" s="374"/>
      <c r="C232" s="199" t="s">
        <v>273</v>
      </c>
      <c r="D232" s="216"/>
      <c r="E232" s="130"/>
      <c r="F232" s="163"/>
    </row>
    <row r="233" spans="1:6" x14ac:dyDescent="0.25">
      <c r="A233" s="372"/>
      <c r="B233" s="374"/>
      <c r="C233" s="199" t="s">
        <v>274</v>
      </c>
      <c r="D233" s="216"/>
      <c r="E233" s="130"/>
      <c r="F233" s="163"/>
    </row>
    <row r="234" spans="1:6" x14ac:dyDescent="0.25">
      <c r="A234" s="372"/>
      <c r="B234" s="374"/>
      <c r="C234" s="199" t="s">
        <v>275</v>
      </c>
      <c r="D234" s="216"/>
      <c r="E234" s="130"/>
      <c r="F234" s="163"/>
    </row>
    <row r="235" spans="1:6" x14ac:dyDescent="0.25">
      <c r="A235" s="372"/>
      <c r="B235" s="374"/>
      <c r="C235" s="199" t="s">
        <v>276</v>
      </c>
      <c r="D235" s="216"/>
      <c r="E235" s="130"/>
      <c r="F235" s="163"/>
    </row>
    <row r="236" spans="1:6" x14ac:dyDescent="0.25">
      <c r="A236" s="372"/>
      <c r="B236" s="374"/>
      <c r="C236" s="199" t="s">
        <v>277</v>
      </c>
      <c r="D236" s="216"/>
      <c r="E236" s="130"/>
      <c r="F236" s="163"/>
    </row>
    <row r="237" spans="1:6" x14ac:dyDescent="0.25">
      <c r="A237" s="372"/>
      <c r="B237" s="374"/>
      <c r="C237" s="199" t="s">
        <v>278</v>
      </c>
      <c r="D237" s="216"/>
      <c r="E237" s="130"/>
      <c r="F237" s="163"/>
    </row>
    <row r="238" spans="1:6" x14ac:dyDescent="0.25">
      <c r="A238" s="372"/>
      <c r="B238" s="374"/>
      <c r="C238" s="199" t="s">
        <v>279</v>
      </c>
      <c r="D238" s="216"/>
      <c r="E238" s="130"/>
      <c r="F238" s="163"/>
    </row>
    <row r="239" spans="1:6" ht="25.5" x14ac:dyDescent="0.25">
      <c r="A239" s="372"/>
      <c r="B239" s="374"/>
      <c r="C239" s="199" t="s">
        <v>477</v>
      </c>
      <c r="D239" s="216"/>
      <c r="E239" s="130"/>
      <c r="F239" s="163"/>
    </row>
    <row r="240" spans="1:6" ht="25.5" x14ac:dyDescent="0.25">
      <c r="A240" s="372"/>
      <c r="B240" s="374"/>
      <c r="C240" s="199" t="s">
        <v>478</v>
      </c>
      <c r="D240" s="216"/>
      <c r="E240" s="130"/>
      <c r="F240" s="163"/>
    </row>
    <row r="241" spans="1:6" ht="25.5" x14ac:dyDescent="0.25">
      <c r="A241" s="372"/>
      <c r="B241" s="374"/>
      <c r="C241" s="199" t="s">
        <v>280</v>
      </c>
      <c r="D241" s="265"/>
      <c r="E241" s="130"/>
      <c r="F241" s="163"/>
    </row>
    <row r="242" spans="1:6" ht="25.5" x14ac:dyDescent="0.25">
      <c r="A242" s="372"/>
      <c r="B242" s="374"/>
      <c r="C242" s="199" t="s">
        <v>423</v>
      </c>
      <c r="D242" s="265"/>
      <c r="E242" s="130"/>
      <c r="F242" s="163"/>
    </row>
    <row r="243" spans="1:6" ht="15.75" thickBot="1" x14ac:dyDescent="0.3">
      <c r="A243" s="376"/>
      <c r="B243" s="375"/>
      <c r="C243" s="237" t="s">
        <v>281</v>
      </c>
      <c r="D243" s="266"/>
      <c r="E243" s="164"/>
      <c r="F243" s="165"/>
    </row>
    <row r="244" spans="1:6" x14ac:dyDescent="0.25">
      <c r="A244" s="371">
        <v>33</v>
      </c>
      <c r="B244" s="373" t="s">
        <v>282</v>
      </c>
      <c r="C244" s="197" t="s">
        <v>283</v>
      </c>
      <c r="D244" s="262"/>
      <c r="E244" s="161"/>
      <c r="F244" s="162"/>
    </row>
    <row r="245" spans="1:6" x14ac:dyDescent="0.25">
      <c r="A245" s="372"/>
      <c r="B245" s="374"/>
      <c r="C245" s="199" t="s">
        <v>284</v>
      </c>
      <c r="D245" s="216"/>
      <c r="E245" s="130"/>
      <c r="F245" s="163"/>
    </row>
    <row r="246" spans="1:6" x14ac:dyDescent="0.25">
      <c r="A246" s="372"/>
      <c r="B246" s="374"/>
      <c r="C246" s="199" t="s">
        <v>285</v>
      </c>
      <c r="D246" s="216"/>
      <c r="E246" s="130"/>
      <c r="F246" s="163"/>
    </row>
    <row r="247" spans="1:6" x14ac:dyDescent="0.25">
      <c r="A247" s="372"/>
      <c r="B247" s="374"/>
      <c r="C247" s="199" t="s">
        <v>286</v>
      </c>
      <c r="D247" s="216"/>
      <c r="E247" s="130"/>
      <c r="F247" s="163"/>
    </row>
    <row r="248" spans="1:6" x14ac:dyDescent="0.25">
      <c r="A248" s="372"/>
      <c r="B248" s="374"/>
      <c r="C248" s="199" t="s">
        <v>287</v>
      </c>
      <c r="D248" s="216"/>
      <c r="E248" s="130"/>
      <c r="F248" s="163"/>
    </row>
    <row r="249" spans="1:6" ht="25.5" x14ac:dyDescent="0.25">
      <c r="A249" s="372"/>
      <c r="B249" s="374"/>
      <c r="C249" s="199" t="s">
        <v>288</v>
      </c>
      <c r="D249" s="216"/>
      <c r="E249" s="130"/>
      <c r="F249" s="163"/>
    </row>
    <row r="250" spans="1:6" x14ac:dyDescent="0.25">
      <c r="A250" s="372"/>
      <c r="B250" s="374"/>
      <c r="C250" s="199" t="s">
        <v>289</v>
      </c>
      <c r="D250" s="216"/>
      <c r="E250" s="130"/>
      <c r="F250" s="163"/>
    </row>
    <row r="251" spans="1:6" ht="15.75" thickBot="1" x14ac:dyDescent="0.3">
      <c r="A251" s="376"/>
      <c r="B251" s="375"/>
      <c r="C251" s="237" t="s">
        <v>290</v>
      </c>
      <c r="D251" s="218"/>
      <c r="E251" s="164"/>
      <c r="F251" s="165"/>
    </row>
    <row r="252" spans="1:6" x14ac:dyDescent="0.25">
      <c r="A252" s="348">
        <v>34</v>
      </c>
      <c r="B252" s="345" t="s">
        <v>291</v>
      </c>
      <c r="C252" s="197" t="s">
        <v>292</v>
      </c>
      <c r="D252" s="157"/>
      <c r="E252" s="161"/>
      <c r="F252" s="162"/>
    </row>
    <row r="253" spans="1:6" x14ac:dyDescent="0.25">
      <c r="A253" s="349"/>
      <c r="B253" s="346"/>
      <c r="C253" s="199" t="s">
        <v>293</v>
      </c>
      <c r="D253" s="216"/>
      <c r="E253" s="130"/>
      <c r="F253" s="163"/>
    </row>
    <row r="254" spans="1:6" x14ac:dyDescent="0.25">
      <c r="A254" s="349"/>
      <c r="B254" s="346"/>
      <c r="C254" s="199" t="s">
        <v>294</v>
      </c>
      <c r="D254" s="216"/>
      <c r="E254" s="130"/>
      <c r="F254" s="163"/>
    </row>
    <row r="255" spans="1:6" x14ac:dyDescent="0.25">
      <c r="A255" s="349"/>
      <c r="B255" s="346"/>
      <c r="C255" s="199" t="s">
        <v>295</v>
      </c>
      <c r="D255" s="216"/>
      <c r="E255" s="130"/>
      <c r="F255" s="163"/>
    </row>
    <row r="256" spans="1:6" x14ac:dyDescent="0.25">
      <c r="A256" s="349"/>
      <c r="B256" s="346"/>
      <c r="C256" s="199" t="s">
        <v>296</v>
      </c>
      <c r="D256" s="216"/>
      <c r="E256" s="130"/>
      <c r="F256" s="163"/>
    </row>
    <row r="257" spans="1:6" x14ac:dyDescent="0.25">
      <c r="A257" s="349"/>
      <c r="B257" s="346"/>
      <c r="C257" s="199" t="s">
        <v>297</v>
      </c>
      <c r="D257" s="216"/>
      <c r="E257" s="130"/>
      <c r="F257" s="163"/>
    </row>
    <row r="258" spans="1:6" x14ac:dyDescent="0.25">
      <c r="A258" s="349"/>
      <c r="B258" s="346"/>
      <c r="C258" s="199" t="s">
        <v>298</v>
      </c>
      <c r="D258" s="216"/>
      <c r="E258" s="130"/>
      <c r="F258" s="163"/>
    </row>
    <row r="259" spans="1:6" ht="15.75" thickBot="1" x14ac:dyDescent="0.3">
      <c r="A259" s="350"/>
      <c r="B259" s="347"/>
      <c r="C259" s="237" t="s">
        <v>299</v>
      </c>
      <c r="D259" s="218"/>
      <c r="E259" s="164"/>
      <c r="F259" s="165"/>
    </row>
    <row r="260" spans="1:6" ht="25.5" x14ac:dyDescent="0.25">
      <c r="A260" s="348">
        <v>35</v>
      </c>
      <c r="B260" s="345" t="s">
        <v>300</v>
      </c>
      <c r="C260" s="197" t="s">
        <v>301</v>
      </c>
      <c r="D260" s="262"/>
      <c r="E260" s="161"/>
      <c r="F260" s="162"/>
    </row>
    <row r="261" spans="1:6" ht="25.5" x14ac:dyDescent="0.25">
      <c r="A261" s="349"/>
      <c r="B261" s="346"/>
      <c r="C261" s="199" t="s">
        <v>302</v>
      </c>
      <c r="D261" s="216"/>
      <c r="E261" s="130"/>
      <c r="F261" s="163"/>
    </row>
    <row r="262" spans="1:6" ht="25.5" x14ac:dyDescent="0.25">
      <c r="A262" s="349"/>
      <c r="B262" s="346"/>
      <c r="C262" s="199" t="s">
        <v>303</v>
      </c>
      <c r="D262" s="216"/>
      <c r="E262" s="130"/>
      <c r="F262" s="163"/>
    </row>
    <row r="263" spans="1:6" x14ac:dyDescent="0.25">
      <c r="A263" s="349"/>
      <c r="B263" s="346"/>
      <c r="C263" s="199" t="s">
        <v>479</v>
      </c>
      <c r="D263" s="216"/>
      <c r="E263" s="130"/>
      <c r="F263" s="163"/>
    </row>
    <row r="264" spans="1:6" x14ac:dyDescent="0.25">
      <c r="A264" s="349"/>
      <c r="B264" s="346"/>
      <c r="C264" s="199" t="s">
        <v>304</v>
      </c>
      <c r="D264" s="216"/>
      <c r="E264" s="130"/>
      <c r="F264" s="163"/>
    </row>
    <row r="265" spans="1:6" ht="33.75" customHeight="1" x14ac:dyDescent="0.25">
      <c r="A265" s="349"/>
      <c r="B265" s="346"/>
      <c r="C265" s="199" t="s">
        <v>305</v>
      </c>
      <c r="D265" s="216"/>
      <c r="E265" s="130"/>
      <c r="F265" s="163"/>
    </row>
    <row r="266" spans="1:6" x14ac:dyDescent="0.25">
      <c r="A266" s="349"/>
      <c r="B266" s="346"/>
      <c r="C266" s="199" t="s">
        <v>306</v>
      </c>
      <c r="D266" s="216"/>
      <c r="E266" s="130"/>
      <c r="F266" s="163"/>
    </row>
    <row r="267" spans="1:6" ht="26.25" thickBot="1" x14ac:dyDescent="0.3">
      <c r="A267" s="350"/>
      <c r="B267" s="347"/>
      <c r="C267" s="237" t="s">
        <v>307</v>
      </c>
      <c r="D267" s="218"/>
      <c r="E267" s="164"/>
      <c r="F267" s="165"/>
    </row>
    <row r="268" spans="1:6" x14ac:dyDescent="0.25">
      <c r="A268" s="348">
        <v>36</v>
      </c>
      <c r="B268" s="351" t="s">
        <v>308</v>
      </c>
      <c r="C268" s="197" t="s">
        <v>309</v>
      </c>
      <c r="D268" s="181"/>
      <c r="E268" s="161"/>
      <c r="F268" s="162"/>
    </row>
    <row r="269" spans="1:6" ht="15.75" thickBot="1" x14ac:dyDescent="0.3">
      <c r="A269" s="353"/>
      <c r="B269" s="352"/>
      <c r="C269" s="201" t="s">
        <v>310</v>
      </c>
      <c r="D269" s="177"/>
      <c r="E269" s="166"/>
      <c r="F269" s="167"/>
    </row>
    <row r="270" spans="1:6" x14ac:dyDescent="0.25">
      <c r="A270" s="357">
        <v>37</v>
      </c>
      <c r="B270" s="345" t="s">
        <v>311</v>
      </c>
      <c r="C270" s="197" t="s">
        <v>312</v>
      </c>
      <c r="D270" s="262"/>
      <c r="E270" s="161"/>
      <c r="F270" s="162"/>
    </row>
    <row r="271" spans="1:6" x14ac:dyDescent="0.25">
      <c r="A271" s="358"/>
      <c r="B271" s="346"/>
      <c r="C271" s="199" t="s">
        <v>313</v>
      </c>
      <c r="D271" s="216"/>
      <c r="E271" s="130"/>
      <c r="F271" s="163"/>
    </row>
    <row r="272" spans="1:6" ht="15.75" thickBot="1" x14ac:dyDescent="0.3">
      <c r="A272" s="358"/>
      <c r="B272" s="364"/>
      <c r="C272" s="201" t="s">
        <v>314</v>
      </c>
      <c r="D272" s="217"/>
      <c r="E272" s="166"/>
      <c r="F272" s="167"/>
    </row>
    <row r="273" spans="1:6" ht="30.75" customHeight="1" x14ac:dyDescent="0.25">
      <c r="A273" s="357">
        <v>38</v>
      </c>
      <c r="B273" s="360" t="s">
        <v>315</v>
      </c>
      <c r="C273" s="278" t="s">
        <v>316</v>
      </c>
      <c r="D273" s="262"/>
      <c r="E273" s="161"/>
      <c r="F273" s="162"/>
    </row>
    <row r="274" spans="1:6" ht="32.25" customHeight="1" x14ac:dyDescent="0.25">
      <c r="A274" s="358"/>
      <c r="B274" s="361"/>
      <c r="C274" s="279" t="s">
        <v>317</v>
      </c>
      <c r="D274" s="216"/>
      <c r="E274" s="130"/>
      <c r="F274" s="163"/>
    </row>
    <row r="275" spans="1:6" ht="15" customHeight="1" x14ac:dyDescent="0.25">
      <c r="A275" s="358"/>
      <c r="B275" s="361"/>
      <c r="C275" s="279" t="s">
        <v>318</v>
      </c>
      <c r="D275" s="216"/>
      <c r="E275" s="130"/>
      <c r="F275" s="163"/>
    </row>
    <row r="276" spans="1:6" ht="30" customHeight="1" x14ac:dyDescent="0.25">
      <c r="A276" s="358"/>
      <c r="B276" s="361"/>
      <c r="C276" s="279" t="s">
        <v>319</v>
      </c>
      <c r="D276" s="216"/>
      <c r="E276" s="130"/>
      <c r="F276" s="163"/>
    </row>
    <row r="277" spans="1:6" ht="40.5" customHeight="1" thickBot="1" x14ac:dyDescent="0.3">
      <c r="A277" s="363"/>
      <c r="B277" s="362"/>
      <c r="C277" s="281" t="s">
        <v>335</v>
      </c>
      <c r="D277" s="218"/>
      <c r="E277" s="164"/>
      <c r="F277" s="165"/>
    </row>
    <row r="278" spans="1:6" x14ac:dyDescent="0.25">
      <c r="A278" s="357">
        <v>39</v>
      </c>
      <c r="B278" s="360" t="s">
        <v>320</v>
      </c>
      <c r="C278" s="197" t="s">
        <v>321</v>
      </c>
      <c r="D278" s="262"/>
      <c r="E278" s="161"/>
      <c r="F278" s="162"/>
    </row>
    <row r="279" spans="1:6" x14ac:dyDescent="0.25">
      <c r="A279" s="358"/>
      <c r="B279" s="361"/>
      <c r="C279" s="199" t="s">
        <v>322</v>
      </c>
      <c r="D279" s="216"/>
      <c r="E279" s="130"/>
      <c r="F279" s="163"/>
    </row>
    <row r="280" spans="1:6" x14ac:dyDescent="0.25">
      <c r="A280" s="358"/>
      <c r="B280" s="361"/>
      <c r="C280" s="199" t="s">
        <v>323</v>
      </c>
      <c r="D280" s="216"/>
      <c r="E280" s="130"/>
      <c r="F280" s="163"/>
    </row>
    <row r="281" spans="1:6" x14ac:dyDescent="0.25">
      <c r="A281" s="358"/>
      <c r="B281" s="361"/>
      <c r="C281" s="199" t="s">
        <v>324</v>
      </c>
      <c r="D281" s="216"/>
      <c r="E281" s="130"/>
      <c r="F281" s="163"/>
    </row>
    <row r="282" spans="1:6" x14ac:dyDescent="0.25">
      <c r="A282" s="358"/>
      <c r="B282" s="361"/>
      <c r="C282" s="199" t="s">
        <v>325</v>
      </c>
      <c r="D282" s="216"/>
      <c r="E282" s="130"/>
      <c r="F282" s="163"/>
    </row>
    <row r="283" spans="1:6" x14ac:dyDescent="0.25">
      <c r="A283" s="358"/>
      <c r="B283" s="361"/>
      <c r="C283" s="199" t="s">
        <v>326</v>
      </c>
      <c r="D283" s="216"/>
      <c r="E283" s="130"/>
      <c r="F283" s="163"/>
    </row>
    <row r="284" spans="1:6" ht="15.75" thickBot="1" x14ac:dyDescent="0.3">
      <c r="A284" s="363"/>
      <c r="B284" s="362"/>
      <c r="C284" s="237" t="s">
        <v>327</v>
      </c>
      <c r="D284" s="218"/>
      <c r="E284" s="164"/>
      <c r="F284" s="165"/>
    </row>
    <row r="285" spans="1:6" ht="44.25" customHeight="1" thickBot="1" x14ac:dyDescent="0.3">
      <c r="A285" s="263">
        <v>40</v>
      </c>
      <c r="B285" s="219" t="s">
        <v>328</v>
      </c>
      <c r="C285" s="212" t="s">
        <v>329</v>
      </c>
      <c r="D285" s="264"/>
      <c r="E285" s="168"/>
      <c r="F285" s="169"/>
    </row>
    <row r="286" spans="1:6" ht="15.75" thickBot="1" x14ac:dyDescent="0.3">
      <c r="A286" s="270">
        <v>41</v>
      </c>
      <c r="B286" s="419" t="s">
        <v>330</v>
      </c>
      <c r="C286" s="240" t="s">
        <v>331</v>
      </c>
      <c r="D286" s="178"/>
      <c r="E286" s="179"/>
      <c r="F286" s="180"/>
    </row>
    <row r="287" spans="1:6" x14ac:dyDescent="0.25">
      <c r="A287" s="357">
        <v>42</v>
      </c>
      <c r="B287" s="397" t="s">
        <v>332</v>
      </c>
      <c r="C287" s="197" t="s">
        <v>333</v>
      </c>
      <c r="D287" s="181"/>
      <c r="E287" s="161"/>
      <c r="F287" s="162"/>
    </row>
    <row r="288" spans="1:6" ht="26.25" thickBot="1" x14ac:dyDescent="0.3">
      <c r="A288" s="363"/>
      <c r="B288" s="399"/>
      <c r="C288" s="237" t="s">
        <v>334</v>
      </c>
      <c r="D288" s="176"/>
      <c r="E288" s="164"/>
      <c r="F288" s="165"/>
    </row>
    <row r="289" spans="1:6" x14ac:dyDescent="0.25">
      <c r="A289" s="182"/>
      <c r="B289" s="34"/>
      <c r="C289" s="34"/>
      <c r="D289" s="34"/>
      <c r="E289" s="183"/>
      <c r="F289" s="183"/>
    </row>
    <row r="290" spans="1:6" x14ac:dyDescent="0.25">
      <c r="A290" s="182"/>
      <c r="B290" s="34"/>
      <c r="C290" s="34"/>
      <c r="D290" s="34"/>
      <c r="E290" s="183"/>
      <c r="F290" s="183"/>
    </row>
    <row r="291" spans="1:6" x14ac:dyDescent="0.25">
      <c r="A291" s="182"/>
      <c r="B291" s="34"/>
      <c r="C291" s="34"/>
      <c r="D291" s="34"/>
      <c r="E291" s="183"/>
      <c r="F291" s="183"/>
    </row>
    <row r="292" spans="1:6" x14ac:dyDescent="0.25">
      <c r="A292" s="182"/>
      <c r="B292" s="34"/>
      <c r="C292" s="34"/>
      <c r="D292" s="34"/>
      <c r="E292" s="183"/>
      <c r="F292" s="183"/>
    </row>
    <row r="293" spans="1:6" x14ac:dyDescent="0.25">
      <c r="A293" s="182"/>
      <c r="B293" s="34"/>
      <c r="C293" s="34"/>
      <c r="D293" s="34"/>
      <c r="E293" s="183"/>
      <c r="F293" s="183"/>
    </row>
    <row r="294" spans="1:6" x14ac:dyDescent="0.25">
      <c r="A294" s="182"/>
      <c r="B294" s="34"/>
      <c r="C294" s="34"/>
      <c r="D294" s="34"/>
      <c r="E294" s="183"/>
      <c r="F294" s="183"/>
    </row>
    <row r="295" spans="1:6" x14ac:dyDescent="0.25">
      <c r="A295" s="182"/>
      <c r="B295" s="34"/>
      <c r="C295" s="34"/>
      <c r="D295" s="34"/>
      <c r="E295" s="183"/>
      <c r="F295" s="183"/>
    </row>
    <row r="296" spans="1:6" x14ac:dyDescent="0.25">
      <c r="A296" s="182"/>
      <c r="B296" s="34"/>
      <c r="C296" s="34"/>
      <c r="D296" s="34"/>
      <c r="E296" s="183"/>
      <c r="F296" s="183"/>
    </row>
    <row r="297" spans="1:6" x14ac:dyDescent="0.25">
      <c r="A297" s="170"/>
      <c r="B297" s="5"/>
      <c r="C297" s="5"/>
      <c r="D297" s="5"/>
    </row>
    <row r="298" spans="1:6" x14ac:dyDescent="0.25">
      <c r="A298" s="170"/>
      <c r="B298" s="5"/>
      <c r="C298" s="5"/>
      <c r="D298" s="5"/>
    </row>
    <row r="299" spans="1:6" x14ac:dyDescent="0.25">
      <c r="A299" s="170"/>
      <c r="B299" s="5"/>
      <c r="C299" s="5"/>
      <c r="D299" s="5"/>
    </row>
    <row r="300" spans="1:6" x14ac:dyDescent="0.25">
      <c r="A300" s="170"/>
      <c r="B300" s="5"/>
      <c r="C300" s="5"/>
      <c r="D300" s="5"/>
    </row>
    <row r="301" spans="1:6" x14ac:dyDescent="0.25">
      <c r="A301" s="170"/>
      <c r="B301" s="5"/>
      <c r="C301" s="5"/>
      <c r="D301" s="5"/>
    </row>
    <row r="302" spans="1:6" x14ac:dyDescent="0.25">
      <c r="A302" s="170"/>
      <c r="B302" s="5"/>
      <c r="C302" s="5"/>
      <c r="D302" s="5"/>
    </row>
    <row r="303" spans="1:6" x14ac:dyDescent="0.25">
      <c r="A303" s="170"/>
      <c r="B303" s="5"/>
      <c r="C303" s="5"/>
      <c r="D303" s="5"/>
    </row>
    <row r="304" spans="1:6" x14ac:dyDescent="0.25">
      <c r="A304" s="170"/>
      <c r="B304" s="5"/>
      <c r="C304" s="5"/>
      <c r="D304" s="5"/>
    </row>
    <row r="305" spans="1:4" x14ac:dyDescent="0.25">
      <c r="A305" s="170"/>
      <c r="B305" s="5"/>
      <c r="C305" s="5"/>
      <c r="D305" s="5"/>
    </row>
    <row r="306" spans="1:4" x14ac:dyDescent="0.25">
      <c r="A306" s="170"/>
      <c r="B306" s="5"/>
      <c r="C306" s="5"/>
      <c r="D306" s="5"/>
    </row>
    <row r="307" spans="1:4" x14ac:dyDescent="0.25">
      <c r="A307" s="170"/>
      <c r="B307" s="5"/>
      <c r="C307" s="5"/>
      <c r="D307" s="5"/>
    </row>
    <row r="308" spans="1:4" x14ac:dyDescent="0.25">
      <c r="A308" s="170"/>
      <c r="B308" s="5"/>
      <c r="C308" s="5"/>
      <c r="D308" s="5"/>
    </row>
    <row r="309" spans="1:4" x14ac:dyDescent="0.25">
      <c r="A309" s="170"/>
      <c r="B309" s="5"/>
      <c r="C309" s="5"/>
      <c r="D309" s="5"/>
    </row>
    <row r="310" spans="1:4" x14ac:dyDescent="0.25">
      <c r="A310" s="170"/>
      <c r="B310" s="5"/>
      <c r="C310" s="5"/>
      <c r="D310" s="5"/>
    </row>
    <row r="311" spans="1:4" x14ac:dyDescent="0.25">
      <c r="A311" s="170"/>
      <c r="B311" s="5"/>
      <c r="C311" s="5"/>
      <c r="D311" s="5"/>
    </row>
    <row r="312" spans="1:4" x14ac:dyDescent="0.25">
      <c r="A312" s="170"/>
      <c r="B312" s="5"/>
      <c r="C312" s="5"/>
      <c r="D312" s="5"/>
    </row>
    <row r="313" spans="1:4" x14ac:dyDescent="0.25">
      <c r="A313" s="170"/>
      <c r="B313" s="5"/>
      <c r="C313" s="5"/>
      <c r="D313" s="5"/>
    </row>
    <row r="314" spans="1:4" x14ac:dyDescent="0.25">
      <c r="A314" s="170"/>
      <c r="B314" s="5"/>
      <c r="C314" s="5"/>
      <c r="D314" s="5"/>
    </row>
    <row r="315" spans="1:4" x14ac:dyDescent="0.25">
      <c r="A315" s="170"/>
      <c r="B315" s="5"/>
      <c r="C315" s="5"/>
      <c r="D315" s="5"/>
    </row>
  </sheetData>
  <mergeCells count="66">
    <mergeCell ref="A273:A277"/>
    <mergeCell ref="B273:B277"/>
    <mergeCell ref="A278:A284"/>
    <mergeCell ref="B278:B284"/>
    <mergeCell ref="A287:A288"/>
    <mergeCell ref="B287:B288"/>
    <mergeCell ref="A260:A267"/>
    <mergeCell ref="B260:B267"/>
    <mergeCell ref="A268:A269"/>
    <mergeCell ref="B268:B269"/>
    <mergeCell ref="A270:A272"/>
    <mergeCell ref="B270:B272"/>
    <mergeCell ref="A210:A243"/>
    <mergeCell ref="B210:B243"/>
    <mergeCell ref="A244:A251"/>
    <mergeCell ref="B244:B251"/>
    <mergeCell ref="A252:A259"/>
    <mergeCell ref="B252:B259"/>
    <mergeCell ref="A193:A203"/>
    <mergeCell ref="B193:B203"/>
    <mergeCell ref="A204:A205"/>
    <mergeCell ref="B204:B205"/>
    <mergeCell ref="A206:A209"/>
    <mergeCell ref="B206:B209"/>
    <mergeCell ref="A176:A178"/>
    <mergeCell ref="B176:B178"/>
    <mergeCell ref="A179:A181"/>
    <mergeCell ref="B179:B181"/>
    <mergeCell ref="A182:A192"/>
    <mergeCell ref="B182:B192"/>
    <mergeCell ref="A142:A155"/>
    <mergeCell ref="B142:B155"/>
    <mergeCell ref="A156:A170"/>
    <mergeCell ref="B156:B170"/>
    <mergeCell ref="A171:A175"/>
    <mergeCell ref="B171:B175"/>
    <mergeCell ref="A122:A123"/>
    <mergeCell ref="B122:B123"/>
    <mergeCell ref="A124:A135"/>
    <mergeCell ref="B124:B135"/>
    <mergeCell ref="A136:A141"/>
    <mergeCell ref="B136:B141"/>
    <mergeCell ref="A87:A97"/>
    <mergeCell ref="B87:B97"/>
    <mergeCell ref="A98:A114"/>
    <mergeCell ref="B98:B114"/>
    <mergeCell ref="A116:A121"/>
    <mergeCell ref="B116:B121"/>
    <mergeCell ref="A52:A57"/>
    <mergeCell ref="B52:B57"/>
    <mergeCell ref="A58:A72"/>
    <mergeCell ref="B58:B72"/>
    <mergeCell ref="A73:A86"/>
    <mergeCell ref="B73:B86"/>
    <mergeCell ref="A32:A37"/>
    <mergeCell ref="B32:B37"/>
    <mergeCell ref="A38:A44"/>
    <mergeCell ref="B38:B44"/>
    <mergeCell ref="A46:A51"/>
    <mergeCell ref="B46:B51"/>
    <mergeCell ref="A10:A25"/>
    <mergeCell ref="B10:B25"/>
    <mergeCell ref="A26:A27"/>
    <mergeCell ref="B26:B27"/>
    <mergeCell ref="A28:A31"/>
    <mergeCell ref="B28:B31"/>
  </mergeCells>
  <pageMargins left="0.70866141732283472" right="0.70866141732283472" top="0.74803149606299213" bottom="0.74803149606299213" header="0.31496062992125984" footer="0.31496062992125984"/>
  <pageSetup paperSize="9" scale="6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workbookViewId="0">
      <selection activeCell="B11" sqref="B11"/>
    </sheetView>
  </sheetViews>
  <sheetFormatPr baseColWidth="10" defaultRowHeight="15" x14ac:dyDescent="0.25"/>
  <cols>
    <col min="1" max="1" width="11.42578125" style="35"/>
    <col min="2" max="2" width="33.28515625" style="35" customWidth="1"/>
    <col min="3" max="3" width="8.85546875" style="35" bestFit="1" customWidth="1"/>
    <col min="4" max="4" width="9.5703125" style="35" bestFit="1" customWidth="1"/>
    <col min="5" max="5" width="22.7109375" style="35" customWidth="1"/>
    <col min="6" max="6" width="14" style="35" customWidth="1"/>
    <col min="7" max="7" width="22.140625" style="35" customWidth="1"/>
    <col min="8" max="16384" width="11.42578125" style="35"/>
  </cols>
  <sheetData>
    <row r="1" spans="1:7" ht="15.75" thickBot="1" x14ac:dyDescent="0.3">
      <c r="A1" s="327" t="s">
        <v>4</v>
      </c>
      <c r="B1" s="328"/>
      <c r="C1" s="328"/>
      <c r="D1" s="328"/>
      <c r="E1" s="328"/>
      <c r="F1" s="328"/>
      <c r="G1" s="329"/>
    </row>
    <row r="2" spans="1:7" ht="15.75" thickBot="1" x14ac:dyDescent="0.3">
      <c r="A2" s="327" t="s">
        <v>33</v>
      </c>
      <c r="B2" s="328"/>
      <c r="C2" s="328"/>
      <c r="D2" s="328"/>
      <c r="E2" s="328"/>
      <c r="F2" s="328"/>
      <c r="G2" s="329"/>
    </row>
    <row r="3" spans="1:7" ht="41.25" customHeight="1" x14ac:dyDescent="0.25">
      <c r="A3" s="330" t="s">
        <v>63</v>
      </c>
      <c r="B3" s="331"/>
      <c r="C3" s="331"/>
      <c r="D3" s="394"/>
      <c r="E3" s="331"/>
      <c r="F3" s="331"/>
      <c r="G3" s="332"/>
    </row>
    <row r="4" spans="1:7" x14ac:dyDescent="0.25">
      <c r="A4" s="131"/>
      <c r="B4" s="4"/>
      <c r="C4" s="4"/>
      <c r="D4" s="74"/>
      <c r="E4" s="4"/>
      <c r="F4" s="4"/>
      <c r="G4" s="36"/>
    </row>
    <row r="5" spans="1:7" ht="15" customHeight="1" x14ac:dyDescent="0.25">
      <c r="A5" s="64" t="s">
        <v>5</v>
      </c>
      <c r="B5" s="313" t="str">
        <f>'RESUMEN RUBROS'!C11</f>
        <v>EQUIPO IP/MPLS  PARA SUBESTACIONES ELÉCTRICAS CON MÍNIMO 8 INTERFACES C37.94</v>
      </c>
      <c r="C5" s="313"/>
      <c r="D5" s="313"/>
      <c r="E5" s="313"/>
      <c r="F5" s="313"/>
      <c r="G5" s="315"/>
    </row>
    <row r="6" spans="1:7" x14ac:dyDescent="0.25">
      <c r="A6" s="64" t="s">
        <v>9</v>
      </c>
      <c r="B6" s="333" t="str">
        <f>'RESUMEN RUBROS'!B11</f>
        <v>R05</v>
      </c>
      <c r="C6" s="333"/>
      <c r="D6" s="334"/>
      <c r="E6" s="333"/>
      <c r="F6" s="335" t="s">
        <v>6</v>
      </c>
      <c r="G6" s="336"/>
    </row>
    <row r="7" spans="1:7" x14ac:dyDescent="0.25">
      <c r="A7" s="339" t="s">
        <v>7</v>
      </c>
      <c r="B7" s="340"/>
      <c r="C7" s="340"/>
      <c r="D7" s="341"/>
      <c r="E7" s="340"/>
      <c r="F7" s="4"/>
      <c r="G7" s="36"/>
    </row>
    <row r="8" spans="1:7" ht="15.75" thickBot="1" x14ac:dyDescent="0.3">
      <c r="A8" s="342" t="s">
        <v>8</v>
      </c>
      <c r="B8" s="343"/>
      <c r="C8" s="343"/>
      <c r="D8" s="344"/>
      <c r="E8" s="343"/>
      <c r="F8" s="132"/>
      <c r="G8" s="37"/>
    </row>
    <row r="9" spans="1:7" ht="15.75" thickBot="1" x14ac:dyDescent="0.3">
      <c r="A9" s="38" t="s">
        <v>9</v>
      </c>
      <c r="B9" s="39" t="s">
        <v>10</v>
      </c>
      <c r="C9" s="132"/>
      <c r="D9" s="133"/>
      <c r="E9" s="132"/>
      <c r="F9" s="40"/>
      <c r="G9" s="41"/>
    </row>
    <row r="10" spans="1:7" ht="26.25" thickBot="1" x14ac:dyDescent="0.3">
      <c r="A10" s="42"/>
      <c r="B10" s="41" t="s">
        <v>11</v>
      </c>
      <c r="C10" s="43" t="s">
        <v>12</v>
      </c>
      <c r="D10" s="77" t="s">
        <v>13</v>
      </c>
      <c r="E10" s="43" t="s">
        <v>14</v>
      </c>
      <c r="F10" s="43" t="s">
        <v>15</v>
      </c>
      <c r="G10" s="44" t="s">
        <v>16</v>
      </c>
    </row>
    <row r="11" spans="1:7" ht="37.5" customHeight="1" x14ac:dyDescent="0.25">
      <c r="A11" s="38" t="str">
        <f>B6</f>
        <v>R05</v>
      </c>
      <c r="B11" s="45" t="str">
        <f>B5</f>
        <v>EQUIPO IP/MPLS  PARA SUBESTACIONES ELÉCTRICAS CON MÍNIMO 8 INTERFACES C37.94</v>
      </c>
      <c r="C11" s="211">
        <f>'DESCRIPCION CANT Y VALOR TOTAL'!E9</f>
        <v>4</v>
      </c>
      <c r="D11" s="78"/>
      <c r="E11" s="20"/>
      <c r="F11" s="21">
        <v>1</v>
      </c>
      <c r="G11" s="21"/>
    </row>
    <row r="12" spans="1:7" x14ac:dyDescent="0.25">
      <c r="A12" s="38"/>
      <c r="B12" s="48"/>
      <c r="C12" s="49"/>
      <c r="D12" s="79"/>
      <c r="E12" s="47"/>
      <c r="F12" s="47"/>
      <c r="G12" s="47"/>
    </row>
    <row r="13" spans="1:7" x14ac:dyDescent="0.25">
      <c r="A13" s="51"/>
      <c r="B13" s="52"/>
      <c r="C13" s="49"/>
      <c r="D13" s="79"/>
      <c r="E13" s="47"/>
      <c r="F13" s="47"/>
      <c r="G13" s="47"/>
    </row>
    <row r="14" spans="1:7" ht="15.75" thickBot="1" x14ac:dyDescent="0.3">
      <c r="A14" s="111"/>
      <c r="B14" s="112" t="s">
        <v>17</v>
      </c>
      <c r="C14" s="112"/>
      <c r="D14" s="113"/>
      <c r="E14" s="114"/>
      <c r="F14" s="114"/>
      <c r="G14" s="115">
        <f>SUM(G11:G12)</f>
        <v>0</v>
      </c>
    </row>
    <row r="15" spans="1:7" ht="15.75" thickBot="1" x14ac:dyDescent="0.3">
      <c r="A15" s="46"/>
      <c r="B15" s="39" t="s">
        <v>2</v>
      </c>
      <c r="C15" s="132"/>
      <c r="D15" s="133"/>
      <c r="E15" s="132"/>
      <c r="F15" s="40"/>
      <c r="G15" s="41"/>
    </row>
    <row r="16" spans="1:7" ht="26.25" thickBot="1" x14ac:dyDescent="0.3">
      <c r="A16" s="42"/>
      <c r="B16" s="41" t="s">
        <v>11</v>
      </c>
      <c r="C16" s="43" t="s">
        <v>12</v>
      </c>
      <c r="D16" s="77" t="s">
        <v>13</v>
      </c>
      <c r="E16" s="43" t="s">
        <v>14</v>
      </c>
      <c r="F16" s="43" t="s">
        <v>15</v>
      </c>
      <c r="G16" s="44" t="s">
        <v>16</v>
      </c>
    </row>
    <row r="17" spans="1:7" x14ac:dyDescent="0.25">
      <c r="A17" s="38"/>
      <c r="B17" s="45"/>
      <c r="C17" s="56"/>
      <c r="D17" s="80"/>
      <c r="E17" s="57"/>
      <c r="F17" s="47"/>
      <c r="G17" s="57"/>
    </row>
    <row r="18" spans="1:7" x14ac:dyDescent="0.25">
      <c r="A18" s="38"/>
      <c r="B18" s="58"/>
      <c r="C18" s="59"/>
      <c r="D18" s="81"/>
      <c r="E18" s="57"/>
      <c r="F18" s="47"/>
      <c r="G18" s="57"/>
    </row>
    <row r="19" spans="1:7" x14ac:dyDescent="0.25">
      <c r="A19" s="38"/>
      <c r="B19" s="58"/>
      <c r="C19" s="59"/>
      <c r="D19" s="81"/>
      <c r="E19" s="57"/>
      <c r="F19" s="47"/>
      <c r="G19" s="57"/>
    </row>
    <row r="20" spans="1:7" x14ac:dyDescent="0.25">
      <c r="A20" s="38"/>
      <c r="B20" s="58"/>
      <c r="C20" s="59"/>
      <c r="D20" s="81"/>
      <c r="E20" s="57"/>
      <c r="F20" s="47"/>
      <c r="G20" s="57"/>
    </row>
    <row r="21" spans="1:7" x14ac:dyDescent="0.25">
      <c r="A21" s="38"/>
      <c r="B21" s="58"/>
      <c r="C21" s="59"/>
      <c r="D21" s="81"/>
      <c r="E21" s="57"/>
      <c r="F21" s="47"/>
      <c r="G21" s="57"/>
    </row>
    <row r="22" spans="1:7" x14ac:dyDescent="0.25">
      <c r="A22" s="38"/>
      <c r="B22" s="58"/>
      <c r="C22" s="59"/>
      <c r="D22" s="81"/>
      <c r="E22" s="57"/>
      <c r="F22" s="47"/>
      <c r="G22" s="57"/>
    </row>
    <row r="23" spans="1:7" x14ac:dyDescent="0.25">
      <c r="A23" s="38"/>
      <c r="B23" s="58"/>
      <c r="C23" s="59"/>
      <c r="D23" s="81"/>
      <c r="E23" s="57"/>
      <c r="F23" s="47"/>
      <c r="G23" s="57"/>
    </row>
    <row r="24" spans="1:7" ht="15.75" thickBot="1" x14ac:dyDescent="0.3">
      <c r="A24" s="111"/>
      <c r="B24" s="112" t="s">
        <v>17</v>
      </c>
      <c r="C24" s="112"/>
      <c r="D24" s="113"/>
      <c r="E24" s="114"/>
      <c r="F24" s="114"/>
      <c r="G24" s="115">
        <f>SUM(G21:G22)</f>
        <v>0</v>
      </c>
    </row>
    <row r="25" spans="1:7" ht="15.75" thickBot="1" x14ac:dyDescent="0.3">
      <c r="A25" s="46"/>
      <c r="B25" s="132" t="s">
        <v>3</v>
      </c>
      <c r="C25" s="132"/>
      <c r="D25" s="82"/>
      <c r="E25" s="40"/>
      <c r="F25" s="40"/>
      <c r="G25" s="41"/>
    </row>
    <row r="26" spans="1:7" ht="26.25" thickBot="1" x14ac:dyDescent="0.3">
      <c r="A26" s="42"/>
      <c r="B26" s="41" t="s">
        <v>18</v>
      </c>
      <c r="C26" s="43" t="s">
        <v>19</v>
      </c>
      <c r="D26" s="77" t="s">
        <v>20</v>
      </c>
      <c r="E26" s="43" t="s">
        <v>14</v>
      </c>
      <c r="F26" s="43" t="s">
        <v>21</v>
      </c>
      <c r="G26" s="44" t="s">
        <v>16</v>
      </c>
    </row>
    <row r="27" spans="1:7" x14ac:dyDescent="0.25">
      <c r="A27" s="51"/>
      <c r="B27" s="61"/>
      <c r="C27" s="38"/>
      <c r="D27" s="83"/>
      <c r="E27" s="28"/>
      <c r="F27" s="68"/>
      <c r="G27" s="24"/>
    </row>
    <row r="28" spans="1:7" x14ac:dyDescent="0.25">
      <c r="A28" s="51"/>
      <c r="B28" s="61"/>
      <c r="C28" s="38"/>
      <c r="D28" s="79"/>
      <c r="E28" s="47"/>
      <c r="F28" s="47"/>
      <c r="G28" s="47"/>
    </row>
    <row r="29" spans="1:7" x14ac:dyDescent="0.25">
      <c r="A29" s="51"/>
      <c r="B29" s="61"/>
      <c r="C29" s="38"/>
      <c r="D29" s="84"/>
      <c r="E29" s="47"/>
      <c r="F29" s="47"/>
      <c r="G29" s="47"/>
    </row>
    <row r="30" spans="1:7" x14ac:dyDescent="0.25">
      <c r="A30" s="51"/>
      <c r="B30" s="61"/>
      <c r="C30" s="38"/>
      <c r="D30" s="84"/>
      <c r="E30" s="47"/>
      <c r="F30" s="47"/>
      <c r="G30" s="47"/>
    </row>
    <row r="31" spans="1:7" x14ac:dyDescent="0.25">
      <c r="A31" s="51"/>
      <c r="B31" s="61"/>
      <c r="C31" s="38"/>
      <c r="D31" s="50"/>
      <c r="E31" s="47"/>
      <c r="F31" s="47"/>
      <c r="G31" s="47"/>
    </row>
    <row r="32" spans="1:7" ht="15.75" thickBot="1" x14ac:dyDescent="0.3">
      <c r="A32" s="53"/>
      <c r="B32" s="62" t="s">
        <v>22</v>
      </c>
      <c r="C32" s="42"/>
      <c r="D32" s="54"/>
      <c r="E32" s="55"/>
      <c r="F32" s="55"/>
      <c r="G32" s="60">
        <f>SUM(G27:G31)</f>
        <v>0</v>
      </c>
    </row>
    <row r="33" spans="1:7" ht="15.75" thickBot="1" x14ac:dyDescent="0.3">
      <c r="A33" s="46"/>
      <c r="B33" s="132" t="s">
        <v>23</v>
      </c>
      <c r="C33" s="62"/>
      <c r="D33" s="62"/>
      <c r="E33" s="62"/>
      <c r="F33" s="62"/>
      <c r="G33" s="54"/>
    </row>
    <row r="34" spans="1:7" ht="15.75" thickBot="1" x14ac:dyDescent="0.3">
      <c r="A34" s="42"/>
      <c r="B34" s="395" t="s">
        <v>11</v>
      </c>
      <c r="C34" s="396"/>
      <c r="D34" s="41" t="s">
        <v>24</v>
      </c>
      <c r="E34" s="41" t="s">
        <v>12</v>
      </c>
      <c r="F34" s="41" t="s">
        <v>25</v>
      </c>
      <c r="G34" s="41" t="s">
        <v>26</v>
      </c>
    </row>
    <row r="35" spans="1:7" x14ac:dyDescent="0.25">
      <c r="A35" s="51"/>
      <c r="B35" s="61"/>
      <c r="C35" s="50"/>
      <c r="D35" s="50"/>
      <c r="E35" s="50"/>
      <c r="F35" s="50"/>
      <c r="G35" s="47"/>
    </row>
    <row r="36" spans="1:7" x14ac:dyDescent="0.25">
      <c r="A36" s="51"/>
      <c r="B36" s="61"/>
      <c r="C36" s="50"/>
      <c r="D36" s="53"/>
      <c r="E36" s="53"/>
      <c r="F36" s="53"/>
      <c r="G36" s="47"/>
    </row>
    <row r="37" spans="1:7" x14ac:dyDescent="0.25">
      <c r="A37" s="51"/>
      <c r="B37" s="61"/>
      <c r="C37" s="50"/>
      <c r="D37" s="53"/>
      <c r="E37" s="53"/>
      <c r="F37" s="53"/>
      <c r="G37" s="47"/>
    </row>
    <row r="38" spans="1:7" ht="15.75" thickBot="1" x14ac:dyDescent="0.3">
      <c r="A38" s="111"/>
      <c r="B38" s="112" t="s">
        <v>27</v>
      </c>
      <c r="C38" s="112"/>
      <c r="D38" s="113"/>
      <c r="E38" s="114"/>
      <c r="F38" s="114"/>
      <c r="G38" s="115">
        <f>SUM(G35:G36)</f>
        <v>0</v>
      </c>
    </row>
    <row r="39" spans="1:7" ht="15.75" thickBot="1" x14ac:dyDescent="0.3">
      <c r="A39" s="4"/>
      <c r="B39" s="4"/>
      <c r="C39" s="4"/>
      <c r="D39" s="337" t="s">
        <v>28</v>
      </c>
      <c r="E39" s="338"/>
      <c r="F39" s="54"/>
      <c r="G39" s="60">
        <f>+G38+G24+G32+G14</f>
        <v>0</v>
      </c>
    </row>
    <row r="40" spans="1:7" ht="15.75" thickBot="1" x14ac:dyDescent="0.3">
      <c r="A40" s="4"/>
      <c r="B40" s="4"/>
      <c r="C40" s="4"/>
      <c r="D40" s="337" t="s">
        <v>29</v>
      </c>
      <c r="E40" s="338"/>
      <c r="F40" s="54"/>
      <c r="G40" s="60"/>
    </row>
    <row r="41" spans="1:7" ht="15.75" thickBot="1" x14ac:dyDescent="0.3">
      <c r="A41" s="4"/>
      <c r="B41" s="4"/>
      <c r="C41" s="4"/>
      <c r="D41" s="337" t="s">
        <v>30</v>
      </c>
      <c r="E41" s="338"/>
      <c r="F41" s="54"/>
      <c r="G41" s="60"/>
    </row>
    <row r="42" spans="1:7" ht="15.75" thickBot="1" x14ac:dyDescent="0.3">
      <c r="A42" s="4"/>
      <c r="B42" s="4"/>
      <c r="C42" s="4"/>
      <c r="D42" s="337" t="s">
        <v>31</v>
      </c>
      <c r="E42" s="338"/>
      <c r="F42" s="54"/>
      <c r="G42" s="60">
        <f>SUM(G39:G41)</f>
        <v>0</v>
      </c>
    </row>
    <row r="43" spans="1:7" ht="15.75" thickBot="1" x14ac:dyDescent="0.3">
      <c r="A43" s="4"/>
      <c r="B43" s="4"/>
      <c r="C43" s="4"/>
      <c r="D43" s="337" t="s">
        <v>32</v>
      </c>
      <c r="E43" s="338"/>
      <c r="F43" s="54"/>
      <c r="G43" s="60">
        <f>+G42</f>
        <v>0</v>
      </c>
    </row>
  </sheetData>
  <mergeCells count="14">
    <mergeCell ref="A1:G1"/>
    <mergeCell ref="A2:G2"/>
    <mergeCell ref="A3:G3"/>
    <mergeCell ref="B5:G5"/>
    <mergeCell ref="B6:E6"/>
    <mergeCell ref="F6:G6"/>
    <mergeCell ref="D42:E42"/>
    <mergeCell ref="D43:E43"/>
    <mergeCell ref="A7:E7"/>
    <mergeCell ref="A8:E8"/>
    <mergeCell ref="B34:C34"/>
    <mergeCell ref="D39:E39"/>
    <mergeCell ref="D40:E40"/>
    <mergeCell ref="D41:E41"/>
  </mergeCells>
  <pageMargins left="0.7" right="0.7" top="0.75" bottom="0.75" header="0.3" footer="0.3"/>
  <pageSetup paperSize="9" scale="71"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0"/>
  <sheetViews>
    <sheetView topLeftCell="A277" workbookViewId="0">
      <selection activeCell="D47" sqref="D47"/>
    </sheetView>
  </sheetViews>
  <sheetFormatPr baseColWidth="10" defaultRowHeight="15" x14ac:dyDescent="0.25"/>
  <cols>
    <col min="1" max="1" width="20" customWidth="1"/>
    <col min="2" max="2" width="31.7109375" bestFit="1" customWidth="1"/>
    <col min="3" max="3" width="43.85546875" customWidth="1"/>
    <col min="5" max="5" width="15.7109375" bestFit="1" customWidth="1"/>
    <col min="6" max="6" width="19.7109375" customWidth="1"/>
  </cols>
  <sheetData>
    <row r="1" spans="1:6" x14ac:dyDescent="0.25">
      <c r="A1" s="123" t="s">
        <v>345</v>
      </c>
    </row>
    <row r="2" spans="1:6" x14ac:dyDescent="0.25">
      <c r="A2" s="185"/>
      <c r="B2" s="138"/>
      <c r="C2" s="138"/>
      <c r="D2" s="138"/>
      <c r="E2" s="138"/>
      <c r="F2" s="138"/>
    </row>
    <row r="3" spans="1:6" ht="15.75" thickBot="1" x14ac:dyDescent="0.3">
      <c r="A3" s="138"/>
      <c r="B3" s="138"/>
      <c r="C3" s="138"/>
      <c r="D3" s="138"/>
      <c r="E3" s="138"/>
      <c r="F3" s="138"/>
    </row>
    <row r="4" spans="1:6" ht="24.75" customHeight="1" x14ac:dyDescent="0.25">
      <c r="A4" s="155" t="s">
        <v>78</v>
      </c>
      <c r="B4" s="155" t="s">
        <v>79</v>
      </c>
      <c r="C4" s="155" t="s">
        <v>82</v>
      </c>
      <c r="D4" s="155" t="s">
        <v>1</v>
      </c>
      <c r="E4" s="155" t="s">
        <v>80</v>
      </c>
      <c r="F4" s="155" t="s">
        <v>81</v>
      </c>
    </row>
    <row r="5" spans="1:6" x14ac:dyDescent="0.25">
      <c r="A5" s="151">
        <v>1</v>
      </c>
      <c r="B5" s="140" t="s">
        <v>66</v>
      </c>
      <c r="C5" s="426" t="s">
        <v>67</v>
      </c>
      <c r="D5" s="272"/>
      <c r="E5" s="272"/>
      <c r="F5" s="152"/>
    </row>
    <row r="6" spans="1:6" ht="15.75" customHeight="1" x14ac:dyDescent="0.25">
      <c r="A6" s="151">
        <v>2</v>
      </c>
      <c r="B6" s="140" t="s">
        <v>68</v>
      </c>
      <c r="C6" s="426" t="s">
        <v>363</v>
      </c>
      <c r="D6" s="272"/>
      <c r="E6" s="272"/>
      <c r="F6" s="152"/>
    </row>
    <row r="7" spans="1:6" x14ac:dyDescent="0.25">
      <c r="A7" s="151">
        <v>3</v>
      </c>
      <c r="B7" s="140" t="s">
        <v>69</v>
      </c>
      <c r="C7" s="426" t="s">
        <v>67</v>
      </c>
      <c r="D7" s="272"/>
      <c r="E7" s="272"/>
      <c r="F7" s="152"/>
    </row>
    <row r="8" spans="1:6" x14ac:dyDescent="0.25">
      <c r="A8" s="153">
        <v>4</v>
      </c>
      <c r="B8" s="141" t="s">
        <v>70</v>
      </c>
      <c r="C8" s="427" t="s">
        <v>67</v>
      </c>
      <c r="D8" s="142"/>
      <c r="E8" s="142"/>
      <c r="F8" s="154"/>
    </row>
    <row r="9" spans="1:6" ht="22.5" customHeight="1" thickBot="1" x14ac:dyDescent="0.3">
      <c r="A9" s="267">
        <v>5</v>
      </c>
      <c r="B9" s="142" t="s">
        <v>71</v>
      </c>
      <c r="C9" s="427">
        <v>7</v>
      </c>
      <c r="D9" s="142"/>
      <c r="E9" s="142"/>
      <c r="F9" s="143"/>
    </row>
    <row r="10" spans="1:6" ht="38.25" x14ac:dyDescent="0.25">
      <c r="A10" s="318">
        <v>6</v>
      </c>
      <c r="B10" s="366" t="s">
        <v>104</v>
      </c>
      <c r="C10" s="278" t="s">
        <v>453</v>
      </c>
      <c r="D10" s="157"/>
      <c r="E10" s="145"/>
      <c r="F10" s="146"/>
    </row>
    <row r="11" spans="1:6" ht="40.5" customHeight="1" x14ac:dyDescent="0.25">
      <c r="A11" s="319"/>
      <c r="B11" s="367"/>
      <c r="C11" s="279" t="s">
        <v>105</v>
      </c>
      <c r="D11" s="158"/>
      <c r="E11" s="272"/>
      <c r="F11" s="147"/>
    </row>
    <row r="12" spans="1:6" x14ac:dyDescent="0.25">
      <c r="A12" s="319"/>
      <c r="B12" s="367"/>
      <c r="C12" s="420" t="s">
        <v>106</v>
      </c>
      <c r="D12" s="158"/>
      <c r="E12" s="272"/>
      <c r="F12" s="147"/>
    </row>
    <row r="13" spans="1:6" x14ac:dyDescent="0.25">
      <c r="A13" s="319"/>
      <c r="B13" s="367"/>
      <c r="C13" s="420" t="s">
        <v>455</v>
      </c>
      <c r="D13" s="158"/>
      <c r="E13" s="272"/>
      <c r="F13" s="147"/>
    </row>
    <row r="14" spans="1:6" x14ac:dyDescent="0.25">
      <c r="A14" s="319"/>
      <c r="B14" s="367"/>
      <c r="C14" s="420" t="s">
        <v>107</v>
      </c>
      <c r="D14" s="159"/>
      <c r="E14" s="142"/>
      <c r="F14" s="150"/>
    </row>
    <row r="15" spans="1:6" x14ac:dyDescent="0.25">
      <c r="A15" s="319"/>
      <c r="B15" s="367"/>
      <c r="C15" s="420" t="s">
        <v>456</v>
      </c>
      <c r="D15" s="159"/>
      <c r="E15" s="142"/>
      <c r="F15" s="150"/>
    </row>
    <row r="16" spans="1:6" ht="31.5" customHeight="1" x14ac:dyDescent="0.25">
      <c r="A16" s="319"/>
      <c r="B16" s="367"/>
      <c r="C16" s="279" t="s">
        <v>108</v>
      </c>
      <c r="D16" s="159"/>
      <c r="E16" s="142"/>
      <c r="F16" s="150"/>
    </row>
    <row r="17" spans="1:6" ht="25.5" customHeight="1" x14ac:dyDescent="0.25">
      <c r="A17" s="319"/>
      <c r="B17" s="367"/>
      <c r="C17" s="420" t="s">
        <v>109</v>
      </c>
      <c r="D17" s="159"/>
      <c r="E17" s="142"/>
      <c r="F17" s="150"/>
    </row>
    <row r="18" spans="1:6" ht="18.75" customHeight="1" x14ac:dyDescent="0.25">
      <c r="A18" s="319"/>
      <c r="B18" s="367"/>
      <c r="C18" s="420" t="s">
        <v>110</v>
      </c>
      <c r="D18" s="159"/>
      <c r="E18" s="142"/>
      <c r="F18" s="150"/>
    </row>
    <row r="19" spans="1:6" ht="38.25" customHeight="1" x14ac:dyDescent="0.25">
      <c r="A19" s="319"/>
      <c r="B19" s="367"/>
      <c r="C19" s="279" t="s">
        <v>378</v>
      </c>
      <c r="D19" s="159"/>
      <c r="E19" s="142"/>
      <c r="F19" s="150"/>
    </row>
    <row r="20" spans="1:6" ht="45" customHeight="1" x14ac:dyDescent="0.25">
      <c r="A20" s="319"/>
      <c r="B20" s="367"/>
      <c r="C20" s="279" t="s">
        <v>379</v>
      </c>
      <c r="D20" s="159"/>
      <c r="E20" s="142"/>
      <c r="F20" s="150"/>
    </row>
    <row r="21" spans="1:6" ht="32.25" customHeight="1" x14ac:dyDescent="0.25">
      <c r="A21" s="319"/>
      <c r="B21" s="367"/>
      <c r="C21" s="279" t="s">
        <v>380</v>
      </c>
      <c r="D21" s="159"/>
      <c r="E21" s="142"/>
      <c r="F21" s="150"/>
    </row>
    <row r="22" spans="1:6" ht="55.5" customHeight="1" x14ac:dyDescent="0.25">
      <c r="A22" s="319"/>
      <c r="B22" s="367"/>
      <c r="C22" s="279" t="s">
        <v>381</v>
      </c>
      <c r="D22" s="159"/>
      <c r="E22" s="142"/>
      <c r="F22" s="150"/>
    </row>
    <row r="23" spans="1:6" ht="66" customHeight="1" thickBot="1" x14ac:dyDescent="0.3">
      <c r="A23" s="365"/>
      <c r="B23" s="368"/>
      <c r="C23" s="281" t="s">
        <v>112</v>
      </c>
      <c r="D23" s="160"/>
      <c r="E23" s="148"/>
      <c r="F23" s="149"/>
    </row>
    <row r="24" spans="1:6" ht="25.5" x14ac:dyDescent="0.25">
      <c r="A24" s="388">
        <v>7</v>
      </c>
      <c r="B24" s="386" t="s">
        <v>113</v>
      </c>
      <c r="C24" s="204" t="s">
        <v>114</v>
      </c>
      <c r="D24" s="172"/>
      <c r="E24" s="172"/>
      <c r="F24" s="173"/>
    </row>
    <row r="25" spans="1:6" ht="15.75" thickBot="1" x14ac:dyDescent="0.3">
      <c r="A25" s="325"/>
      <c r="B25" s="387"/>
      <c r="C25" s="199" t="s">
        <v>115</v>
      </c>
      <c r="D25" s="130"/>
      <c r="E25" s="130"/>
      <c r="F25" s="163"/>
    </row>
    <row r="26" spans="1:6" x14ac:dyDescent="0.25">
      <c r="A26" s="324">
        <v>8</v>
      </c>
      <c r="B26" s="390" t="s">
        <v>116</v>
      </c>
      <c r="C26" s="197" t="s">
        <v>491</v>
      </c>
      <c r="D26" s="161"/>
      <c r="E26" s="161"/>
      <c r="F26" s="162"/>
    </row>
    <row r="27" spans="1:6" x14ac:dyDescent="0.25">
      <c r="A27" s="325"/>
      <c r="B27" s="387"/>
      <c r="C27" s="199" t="s">
        <v>492</v>
      </c>
      <c r="D27" s="130"/>
      <c r="E27" s="130"/>
      <c r="F27" s="163"/>
    </row>
    <row r="28" spans="1:6" x14ac:dyDescent="0.25">
      <c r="A28" s="325"/>
      <c r="B28" s="322"/>
      <c r="C28" s="201" t="s">
        <v>382</v>
      </c>
      <c r="D28" s="174"/>
      <c r="E28" s="130"/>
      <c r="F28" s="163"/>
    </row>
    <row r="29" spans="1:6" ht="15.75" thickBot="1" x14ac:dyDescent="0.3">
      <c r="A29" s="389"/>
      <c r="B29" s="391"/>
      <c r="C29" s="201" t="s">
        <v>383</v>
      </c>
      <c r="D29" s="166"/>
      <c r="E29" s="166"/>
      <c r="F29" s="167"/>
    </row>
    <row r="30" spans="1:6" x14ac:dyDescent="0.25">
      <c r="A30" s="324">
        <v>9</v>
      </c>
      <c r="B30" s="321" t="s">
        <v>117</v>
      </c>
      <c r="C30" s="197" t="s">
        <v>118</v>
      </c>
      <c r="D30" s="253"/>
      <c r="E30" s="161"/>
      <c r="F30" s="162"/>
    </row>
    <row r="31" spans="1:6" x14ac:dyDescent="0.25">
      <c r="A31" s="325"/>
      <c r="B31" s="322"/>
      <c r="C31" s="199" t="s">
        <v>384</v>
      </c>
      <c r="D31" s="174"/>
      <c r="E31" s="130"/>
      <c r="F31" s="163"/>
    </row>
    <row r="32" spans="1:6" x14ac:dyDescent="0.25">
      <c r="A32" s="325"/>
      <c r="B32" s="322"/>
      <c r="C32" s="199" t="s">
        <v>385</v>
      </c>
      <c r="D32" s="174"/>
      <c r="E32" s="130"/>
      <c r="F32" s="163"/>
    </row>
    <row r="33" spans="1:6" x14ac:dyDescent="0.25">
      <c r="A33" s="325"/>
      <c r="B33" s="322"/>
      <c r="C33" s="199" t="s">
        <v>425</v>
      </c>
      <c r="D33" s="174"/>
      <c r="E33" s="130"/>
      <c r="F33" s="163"/>
    </row>
    <row r="34" spans="1:6" x14ac:dyDescent="0.25">
      <c r="A34" s="325"/>
      <c r="B34" s="322"/>
      <c r="C34" s="199" t="s">
        <v>457</v>
      </c>
      <c r="D34" s="174"/>
      <c r="E34" s="130"/>
      <c r="F34" s="163"/>
    </row>
    <row r="35" spans="1:6" ht="26.25" thickBot="1" x14ac:dyDescent="0.3">
      <c r="A35" s="326"/>
      <c r="B35" s="323"/>
      <c r="C35" s="237" t="s">
        <v>119</v>
      </c>
      <c r="D35" s="254"/>
      <c r="E35" s="164"/>
      <c r="F35" s="165"/>
    </row>
    <row r="36" spans="1:6" x14ac:dyDescent="0.25">
      <c r="A36" s="428"/>
      <c r="B36" s="429"/>
      <c r="C36" s="204" t="s">
        <v>121</v>
      </c>
      <c r="D36" s="430"/>
      <c r="E36" s="172"/>
      <c r="F36" s="173"/>
    </row>
    <row r="37" spans="1:6" x14ac:dyDescent="0.25">
      <c r="A37" s="319"/>
      <c r="B37" s="378"/>
      <c r="C37" s="199" t="s">
        <v>458</v>
      </c>
      <c r="D37" s="174"/>
      <c r="E37" s="130"/>
      <c r="F37" s="163"/>
    </row>
    <row r="38" spans="1:6" x14ac:dyDescent="0.25">
      <c r="A38" s="319"/>
      <c r="B38" s="378"/>
      <c r="C38" s="199" t="s">
        <v>122</v>
      </c>
      <c r="D38" s="174"/>
      <c r="E38" s="130"/>
      <c r="F38" s="163"/>
    </row>
    <row r="39" spans="1:6" x14ac:dyDescent="0.25">
      <c r="A39" s="319"/>
      <c r="B39" s="378"/>
      <c r="C39" s="199" t="s">
        <v>123</v>
      </c>
      <c r="D39" s="174"/>
      <c r="E39" s="130"/>
      <c r="F39" s="163"/>
    </row>
    <row r="40" spans="1:6" ht="25.5" x14ac:dyDescent="0.25">
      <c r="A40" s="319"/>
      <c r="B40" s="378"/>
      <c r="C40" s="199" t="s">
        <v>124</v>
      </c>
      <c r="D40" s="174"/>
      <c r="E40" s="130"/>
      <c r="F40" s="163"/>
    </row>
    <row r="41" spans="1:6" ht="26.25" thickBot="1" x14ac:dyDescent="0.3">
      <c r="A41" s="365"/>
      <c r="B41" s="379"/>
      <c r="C41" s="237" t="s">
        <v>387</v>
      </c>
      <c r="D41" s="254"/>
      <c r="E41" s="164"/>
      <c r="F41" s="165"/>
    </row>
    <row r="42" spans="1:6" ht="15.75" thickBot="1" x14ac:dyDescent="0.3">
      <c r="A42" s="271">
        <v>11</v>
      </c>
      <c r="B42" s="273" t="s">
        <v>125</v>
      </c>
      <c r="C42" s="421" t="s">
        <v>388</v>
      </c>
      <c r="D42" s="260"/>
      <c r="E42" s="261"/>
      <c r="F42" s="261"/>
    </row>
    <row r="43" spans="1:6" x14ac:dyDescent="0.25">
      <c r="A43" s="357">
        <v>12</v>
      </c>
      <c r="B43" s="354" t="s">
        <v>126</v>
      </c>
      <c r="C43" s="197" t="s">
        <v>127</v>
      </c>
      <c r="D43" s="262"/>
      <c r="E43" s="161"/>
      <c r="F43" s="162"/>
    </row>
    <row r="44" spans="1:6" x14ac:dyDescent="0.25">
      <c r="A44" s="358"/>
      <c r="B44" s="355"/>
      <c r="C44" s="199" t="s">
        <v>128</v>
      </c>
      <c r="D44" s="216"/>
      <c r="E44" s="130"/>
      <c r="F44" s="163"/>
    </row>
    <row r="45" spans="1:6" x14ac:dyDescent="0.25">
      <c r="A45" s="358"/>
      <c r="B45" s="355"/>
      <c r="C45" s="199" t="s">
        <v>129</v>
      </c>
      <c r="D45" s="216"/>
      <c r="E45" s="130"/>
      <c r="F45" s="163"/>
    </row>
    <row r="46" spans="1:6" x14ac:dyDescent="0.25">
      <c r="A46" s="358"/>
      <c r="B46" s="355"/>
      <c r="C46" s="199" t="s">
        <v>130</v>
      </c>
      <c r="D46" s="216"/>
      <c r="E46" s="130"/>
      <c r="F46" s="163"/>
    </row>
    <row r="47" spans="1:6" x14ac:dyDescent="0.25">
      <c r="A47" s="358"/>
      <c r="B47" s="355"/>
      <c r="C47" s="199" t="s">
        <v>131</v>
      </c>
      <c r="D47" s="216"/>
      <c r="E47" s="130"/>
      <c r="F47" s="163"/>
    </row>
    <row r="48" spans="1:6" ht="39" thickBot="1" x14ac:dyDescent="0.3">
      <c r="A48" s="359"/>
      <c r="B48" s="356"/>
      <c r="C48" s="280" t="s">
        <v>459</v>
      </c>
      <c r="D48" s="217"/>
      <c r="E48" s="166"/>
      <c r="F48" s="167"/>
    </row>
    <row r="49" spans="1:6" x14ac:dyDescent="0.25">
      <c r="A49" s="357">
        <v>13</v>
      </c>
      <c r="B49" s="354" t="s">
        <v>132</v>
      </c>
      <c r="C49" s="197" t="s">
        <v>133</v>
      </c>
      <c r="D49" s="262"/>
      <c r="E49" s="161"/>
      <c r="F49" s="162"/>
    </row>
    <row r="50" spans="1:6" x14ac:dyDescent="0.25">
      <c r="A50" s="358"/>
      <c r="B50" s="355"/>
      <c r="C50" s="199" t="s">
        <v>134</v>
      </c>
      <c r="D50" s="216"/>
      <c r="E50" s="130"/>
      <c r="F50" s="163"/>
    </row>
    <row r="51" spans="1:6" x14ac:dyDescent="0.25">
      <c r="A51" s="358"/>
      <c r="B51" s="355"/>
      <c r="C51" s="199" t="s">
        <v>135</v>
      </c>
      <c r="D51" s="216"/>
      <c r="E51" s="130"/>
      <c r="F51" s="163"/>
    </row>
    <row r="52" spans="1:6" x14ac:dyDescent="0.25">
      <c r="A52" s="358"/>
      <c r="B52" s="355"/>
      <c r="C52" s="199" t="s">
        <v>389</v>
      </c>
      <c r="D52" s="216"/>
      <c r="E52" s="130"/>
      <c r="F52" s="163"/>
    </row>
    <row r="53" spans="1:6" x14ac:dyDescent="0.25">
      <c r="A53" s="358"/>
      <c r="B53" s="355"/>
      <c r="C53" s="199" t="s">
        <v>136</v>
      </c>
      <c r="D53" s="216"/>
      <c r="E53" s="130"/>
      <c r="F53" s="163"/>
    </row>
    <row r="54" spans="1:6" ht="15.75" thickBot="1" x14ac:dyDescent="0.3">
      <c r="A54" s="359"/>
      <c r="B54" s="356"/>
      <c r="C54" s="201" t="s">
        <v>137</v>
      </c>
      <c r="D54" s="217"/>
      <c r="E54" s="166"/>
      <c r="F54" s="167"/>
    </row>
    <row r="55" spans="1:6" x14ac:dyDescent="0.25">
      <c r="A55" s="357">
        <v>14</v>
      </c>
      <c r="B55" s="354" t="s">
        <v>138</v>
      </c>
      <c r="C55" s="197" t="s">
        <v>139</v>
      </c>
      <c r="D55" s="262"/>
      <c r="E55" s="161"/>
      <c r="F55" s="162"/>
    </row>
    <row r="56" spans="1:6" x14ac:dyDescent="0.25">
      <c r="A56" s="358"/>
      <c r="B56" s="355"/>
      <c r="C56" s="279" t="s">
        <v>390</v>
      </c>
      <c r="D56" s="216"/>
      <c r="E56" s="130"/>
      <c r="F56" s="163"/>
    </row>
    <row r="57" spans="1:6" x14ac:dyDescent="0.25">
      <c r="A57" s="358"/>
      <c r="B57" s="355"/>
      <c r="C57" s="199" t="s">
        <v>140</v>
      </c>
      <c r="D57" s="216"/>
      <c r="E57" s="130"/>
      <c r="F57" s="163"/>
    </row>
    <row r="58" spans="1:6" x14ac:dyDescent="0.25">
      <c r="A58" s="358"/>
      <c r="B58" s="355"/>
      <c r="C58" s="199" t="s">
        <v>141</v>
      </c>
      <c r="D58" s="216"/>
      <c r="E58" s="130"/>
      <c r="F58" s="163"/>
    </row>
    <row r="59" spans="1:6" x14ac:dyDescent="0.25">
      <c r="A59" s="358"/>
      <c r="B59" s="355"/>
      <c r="C59" s="199" t="s">
        <v>391</v>
      </c>
      <c r="D59" s="216"/>
      <c r="E59" s="130"/>
      <c r="F59" s="163"/>
    </row>
    <row r="60" spans="1:6" x14ac:dyDescent="0.25">
      <c r="A60" s="358"/>
      <c r="B60" s="355"/>
      <c r="C60" s="199" t="s">
        <v>142</v>
      </c>
      <c r="D60" s="216"/>
      <c r="E60" s="130"/>
      <c r="F60" s="163"/>
    </row>
    <row r="61" spans="1:6" x14ac:dyDescent="0.25">
      <c r="A61" s="358"/>
      <c r="B61" s="355"/>
      <c r="C61" s="199" t="s">
        <v>143</v>
      </c>
      <c r="D61" s="216"/>
      <c r="E61" s="130"/>
      <c r="F61" s="163"/>
    </row>
    <row r="62" spans="1:6" x14ac:dyDescent="0.25">
      <c r="A62" s="358"/>
      <c r="B62" s="355"/>
      <c r="C62" s="422" t="s">
        <v>493</v>
      </c>
      <c r="D62" s="216"/>
      <c r="E62" s="130"/>
      <c r="F62" s="163"/>
    </row>
    <row r="63" spans="1:6" x14ac:dyDescent="0.25">
      <c r="A63" s="358"/>
      <c r="B63" s="355"/>
      <c r="C63" s="199" t="s">
        <v>144</v>
      </c>
      <c r="D63" s="216"/>
      <c r="E63" s="130"/>
      <c r="F63" s="163"/>
    </row>
    <row r="64" spans="1:6" x14ac:dyDescent="0.25">
      <c r="A64" s="358"/>
      <c r="B64" s="355"/>
      <c r="C64" s="199" t="s">
        <v>460</v>
      </c>
      <c r="D64" s="216"/>
      <c r="E64" s="130"/>
      <c r="F64" s="163"/>
    </row>
    <row r="65" spans="1:6" x14ac:dyDescent="0.25">
      <c r="A65" s="358"/>
      <c r="B65" s="355"/>
      <c r="C65" s="199" t="s">
        <v>392</v>
      </c>
      <c r="D65" s="216"/>
      <c r="E65" s="130"/>
      <c r="F65" s="163"/>
    </row>
    <row r="66" spans="1:6" x14ac:dyDescent="0.25">
      <c r="A66" s="358"/>
      <c r="B66" s="355"/>
      <c r="C66" s="199" t="s">
        <v>393</v>
      </c>
      <c r="D66" s="216"/>
      <c r="E66" s="130"/>
      <c r="F66" s="163"/>
    </row>
    <row r="67" spans="1:6" x14ac:dyDescent="0.25">
      <c r="A67" s="358"/>
      <c r="B67" s="355"/>
      <c r="C67" s="199" t="s">
        <v>394</v>
      </c>
      <c r="D67" s="216"/>
      <c r="E67" s="130"/>
      <c r="F67" s="163"/>
    </row>
    <row r="68" spans="1:6" x14ac:dyDescent="0.25">
      <c r="A68" s="358"/>
      <c r="B68" s="355"/>
      <c r="C68" s="199" t="s">
        <v>75</v>
      </c>
      <c r="D68" s="216"/>
      <c r="E68" s="130"/>
      <c r="F68" s="163"/>
    </row>
    <row r="69" spans="1:6" ht="15.75" thickBot="1" x14ac:dyDescent="0.3">
      <c r="A69" s="359"/>
      <c r="B69" s="356"/>
      <c r="C69" s="201" t="s">
        <v>145</v>
      </c>
      <c r="D69" s="217"/>
      <c r="E69" s="166"/>
      <c r="F69" s="167"/>
    </row>
    <row r="70" spans="1:6" ht="63.75" x14ac:dyDescent="0.25">
      <c r="A70" s="357">
        <v>15</v>
      </c>
      <c r="B70" s="354" t="s">
        <v>146</v>
      </c>
      <c r="C70" s="278" t="s">
        <v>147</v>
      </c>
      <c r="D70" s="262"/>
      <c r="E70" s="161"/>
      <c r="F70" s="162"/>
    </row>
    <row r="71" spans="1:6" x14ac:dyDescent="0.25">
      <c r="A71" s="358"/>
      <c r="B71" s="355"/>
      <c r="C71" s="199" t="s">
        <v>148</v>
      </c>
      <c r="D71" s="216"/>
      <c r="E71" s="130"/>
      <c r="F71" s="163"/>
    </row>
    <row r="72" spans="1:6" x14ac:dyDescent="0.25">
      <c r="A72" s="358"/>
      <c r="B72" s="355"/>
      <c r="C72" s="423" t="s">
        <v>461</v>
      </c>
      <c r="D72" s="216"/>
      <c r="E72" s="130"/>
      <c r="F72" s="163"/>
    </row>
    <row r="73" spans="1:6" x14ac:dyDescent="0.25">
      <c r="A73" s="358"/>
      <c r="B73" s="355"/>
      <c r="C73" s="423" t="s">
        <v>462</v>
      </c>
      <c r="D73" s="216"/>
      <c r="E73" s="130"/>
      <c r="F73" s="163"/>
    </row>
    <row r="74" spans="1:6" x14ac:dyDescent="0.25">
      <c r="A74" s="358"/>
      <c r="B74" s="355"/>
      <c r="C74" s="423" t="s">
        <v>463</v>
      </c>
      <c r="D74" s="216"/>
      <c r="E74" s="130"/>
      <c r="F74" s="163"/>
    </row>
    <row r="75" spans="1:6" x14ac:dyDescent="0.25">
      <c r="A75" s="358"/>
      <c r="B75" s="355"/>
      <c r="C75" s="423" t="s">
        <v>495</v>
      </c>
      <c r="D75" s="216"/>
      <c r="E75" s="130"/>
      <c r="F75" s="163"/>
    </row>
    <row r="76" spans="1:6" x14ac:dyDescent="0.25">
      <c r="A76" s="358"/>
      <c r="B76" s="355"/>
      <c r="C76" s="423" t="s">
        <v>496</v>
      </c>
      <c r="D76" s="216"/>
      <c r="E76" s="130"/>
      <c r="F76" s="163"/>
    </row>
    <row r="77" spans="1:6" x14ac:dyDescent="0.25">
      <c r="A77" s="358"/>
      <c r="B77" s="355"/>
      <c r="C77" s="423" t="s">
        <v>497</v>
      </c>
      <c r="D77" s="216"/>
      <c r="E77" s="130"/>
      <c r="F77" s="163"/>
    </row>
    <row r="78" spans="1:6" x14ac:dyDescent="0.25">
      <c r="A78" s="358"/>
      <c r="B78" s="355"/>
      <c r="C78" s="199" t="s">
        <v>149</v>
      </c>
      <c r="D78" s="216"/>
      <c r="E78" s="130"/>
      <c r="F78" s="163"/>
    </row>
    <row r="79" spans="1:6" x14ac:dyDescent="0.25">
      <c r="A79" s="358"/>
      <c r="B79" s="355"/>
      <c r="C79" s="423" t="s">
        <v>150</v>
      </c>
      <c r="D79" s="216"/>
      <c r="E79" s="130"/>
      <c r="F79" s="163"/>
    </row>
    <row r="80" spans="1:6" x14ac:dyDescent="0.25">
      <c r="A80" s="358"/>
      <c r="B80" s="355"/>
      <c r="C80" s="423" t="s">
        <v>151</v>
      </c>
      <c r="D80" s="216"/>
      <c r="E80" s="130"/>
      <c r="F80" s="163"/>
    </row>
    <row r="81" spans="1:6" x14ac:dyDescent="0.25">
      <c r="A81" s="358"/>
      <c r="B81" s="355"/>
      <c r="C81" s="423" t="s">
        <v>152</v>
      </c>
      <c r="D81" s="216"/>
      <c r="E81" s="130"/>
      <c r="F81" s="163"/>
    </row>
    <row r="82" spans="1:6" x14ac:dyDescent="0.25">
      <c r="A82" s="358"/>
      <c r="B82" s="355"/>
      <c r="C82" s="423" t="s">
        <v>153</v>
      </c>
      <c r="D82" s="216"/>
      <c r="E82" s="130"/>
      <c r="F82" s="163"/>
    </row>
    <row r="83" spans="1:6" ht="15.75" thickBot="1" x14ac:dyDescent="0.3">
      <c r="A83" s="358"/>
      <c r="B83" s="355"/>
      <c r="C83" s="423" t="s">
        <v>494</v>
      </c>
      <c r="D83" s="216"/>
      <c r="E83" s="130"/>
      <c r="F83" s="163"/>
    </row>
    <row r="84" spans="1:6" ht="51" x14ac:dyDescent="0.25">
      <c r="A84" s="357">
        <v>16</v>
      </c>
      <c r="B84" s="354" t="s">
        <v>154</v>
      </c>
      <c r="C84" s="278" t="s">
        <v>155</v>
      </c>
      <c r="D84" s="262"/>
      <c r="E84" s="161"/>
      <c r="F84" s="162"/>
    </row>
    <row r="85" spans="1:6" x14ac:dyDescent="0.25">
      <c r="A85" s="358"/>
      <c r="B85" s="355"/>
      <c r="C85" s="199" t="s">
        <v>156</v>
      </c>
      <c r="D85" s="216"/>
      <c r="E85" s="130"/>
      <c r="F85" s="163"/>
    </row>
    <row r="86" spans="1:6" x14ac:dyDescent="0.25">
      <c r="A86" s="358"/>
      <c r="B86" s="355"/>
      <c r="C86" s="423" t="s">
        <v>464</v>
      </c>
      <c r="D86" s="216"/>
      <c r="E86" s="130"/>
      <c r="F86" s="163"/>
    </row>
    <row r="87" spans="1:6" ht="25.5" x14ac:dyDescent="0.25">
      <c r="A87" s="358"/>
      <c r="B87" s="355"/>
      <c r="C87" s="423" t="s">
        <v>465</v>
      </c>
      <c r="D87" s="216"/>
      <c r="E87" s="130"/>
      <c r="F87" s="163"/>
    </row>
    <row r="88" spans="1:6" x14ac:dyDescent="0.25">
      <c r="A88" s="358"/>
      <c r="B88" s="355"/>
      <c r="C88" s="199" t="s">
        <v>157</v>
      </c>
      <c r="D88" s="216"/>
      <c r="E88" s="130"/>
      <c r="F88" s="163"/>
    </row>
    <row r="89" spans="1:6" ht="25.5" x14ac:dyDescent="0.25">
      <c r="A89" s="358"/>
      <c r="B89" s="355"/>
      <c r="C89" s="423" t="s">
        <v>158</v>
      </c>
      <c r="D89" s="216"/>
      <c r="E89" s="130"/>
      <c r="F89" s="163"/>
    </row>
    <row r="90" spans="1:6" x14ac:dyDescent="0.25">
      <c r="A90" s="358"/>
      <c r="B90" s="355"/>
      <c r="C90" s="199" t="s">
        <v>159</v>
      </c>
      <c r="D90" s="216"/>
      <c r="E90" s="130"/>
      <c r="F90" s="163"/>
    </row>
    <row r="91" spans="1:6" x14ac:dyDescent="0.25">
      <c r="A91" s="358"/>
      <c r="B91" s="355"/>
      <c r="C91" s="423" t="s">
        <v>466</v>
      </c>
      <c r="D91" s="216"/>
      <c r="E91" s="130"/>
      <c r="F91" s="163"/>
    </row>
    <row r="92" spans="1:6" x14ac:dyDescent="0.25">
      <c r="A92" s="358"/>
      <c r="B92" s="355"/>
      <c r="C92" s="423" t="s">
        <v>467</v>
      </c>
      <c r="D92" s="216"/>
      <c r="E92" s="130"/>
      <c r="F92" s="163"/>
    </row>
    <row r="93" spans="1:6" x14ac:dyDescent="0.25">
      <c r="A93" s="358"/>
      <c r="B93" s="355"/>
      <c r="C93" s="423" t="s">
        <v>468</v>
      </c>
      <c r="D93" s="216"/>
      <c r="E93" s="130"/>
      <c r="F93" s="163"/>
    </row>
    <row r="94" spans="1:6" ht="15.75" thickBot="1" x14ac:dyDescent="0.3">
      <c r="A94" s="359"/>
      <c r="B94" s="356"/>
      <c r="C94" s="424" t="s">
        <v>469</v>
      </c>
      <c r="D94" s="217"/>
      <c r="E94" s="166"/>
      <c r="F94" s="167"/>
    </row>
    <row r="95" spans="1:6" ht="38.25" x14ac:dyDescent="0.25">
      <c r="A95" s="357">
        <v>17</v>
      </c>
      <c r="B95" s="354" t="s">
        <v>160</v>
      </c>
      <c r="C95" s="278" t="s">
        <v>161</v>
      </c>
      <c r="D95" s="262"/>
      <c r="E95" s="161"/>
      <c r="F95" s="162"/>
    </row>
    <row r="96" spans="1:6" x14ac:dyDescent="0.25">
      <c r="A96" s="358"/>
      <c r="B96" s="355"/>
      <c r="C96" s="279" t="s">
        <v>162</v>
      </c>
      <c r="D96" s="216"/>
      <c r="E96" s="130"/>
      <c r="F96" s="163"/>
    </row>
    <row r="97" spans="1:6" x14ac:dyDescent="0.25">
      <c r="A97" s="358"/>
      <c r="B97" s="355"/>
      <c r="C97" s="420" t="s">
        <v>470</v>
      </c>
      <c r="D97" s="216"/>
      <c r="E97" s="130"/>
      <c r="F97" s="163"/>
    </row>
    <row r="98" spans="1:6" x14ac:dyDescent="0.25">
      <c r="A98" s="358"/>
      <c r="B98" s="355"/>
      <c r="C98" s="420" t="s">
        <v>471</v>
      </c>
      <c r="D98" s="216"/>
      <c r="E98" s="130"/>
      <c r="F98" s="163"/>
    </row>
    <row r="99" spans="1:6" x14ac:dyDescent="0.25">
      <c r="A99" s="358"/>
      <c r="B99" s="355"/>
      <c r="C99" s="279" t="s">
        <v>163</v>
      </c>
      <c r="D99" s="216"/>
      <c r="E99" s="130"/>
      <c r="F99" s="163"/>
    </row>
    <row r="100" spans="1:6" x14ac:dyDescent="0.25">
      <c r="A100" s="358"/>
      <c r="B100" s="355"/>
      <c r="C100" s="420" t="s">
        <v>498</v>
      </c>
      <c r="D100" s="216"/>
      <c r="E100" s="130"/>
      <c r="F100" s="163"/>
    </row>
    <row r="101" spans="1:6" ht="25.5" x14ac:dyDescent="0.25">
      <c r="A101" s="358"/>
      <c r="B101" s="355"/>
      <c r="C101" s="420" t="s">
        <v>472</v>
      </c>
      <c r="D101" s="216"/>
      <c r="E101" s="130"/>
      <c r="F101" s="163"/>
    </row>
    <row r="102" spans="1:6" x14ac:dyDescent="0.25">
      <c r="A102" s="358"/>
      <c r="B102" s="355"/>
      <c r="C102" s="420" t="s">
        <v>473</v>
      </c>
      <c r="D102" s="216"/>
      <c r="E102" s="130"/>
      <c r="F102" s="163"/>
    </row>
    <row r="103" spans="1:6" x14ac:dyDescent="0.25">
      <c r="A103" s="358"/>
      <c r="B103" s="355"/>
      <c r="C103" s="420" t="s">
        <v>474</v>
      </c>
      <c r="D103" s="216"/>
      <c r="E103" s="130"/>
      <c r="F103" s="163"/>
    </row>
    <row r="104" spans="1:6" x14ac:dyDescent="0.25">
      <c r="A104" s="358"/>
      <c r="B104" s="355"/>
      <c r="C104" s="199" t="s">
        <v>164</v>
      </c>
      <c r="D104" s="216"/>
      <c r="E104" s="130"/>
      <c r="F104" s="163"/>
    </row>
    <row r="105" spans="1:6" x14ac:dyDescent="0.25">
      <c r="A105" s="358"/>
      <c r="B105" s="355"/>
      <c r="C105" s="423" t="s">
        <v>165</v>
      </c>
      <c r="D105" s="216"/>
      <c r="E105" s="130"/>
      <c r="F105" s="163"/>
    </row>
    <row r="106" spans="1:6" x14ac:dyDescent="0.25">
      <c r="A106" s="358"/>
      <c r="B106" s="355"/>
      <c r="C106" s="423" t="s">
        <v>166</v>
      </c>
      <c r="D106" s="216"/>
      <c r="E106" s="130"/>
      <c r="F106" s="163"/>
    </row>
    <row r="107" spans="1:6" x14ac:dyDescent="0.25">
      <c r="A107" s="358"/>
      <c r="B107" s="355"/>
      <c r="C107" s="423" t="s">
        <v>167</v>
      </c>
      <c r="D107" s="216"/>
      <c r="E107" s="130"/>
      <c r="F107" s="163"/>
    </row>
    <row r="108" spans="1:6" x14ac:dyDescent="0.25">
      <c r="A108" s="358"/>
      <c r="B108" s="355"/>
      <c r="C108" s="423" t="s">
        <v>168</v>
      </c>
      <c r="D108" s="216"/>
      <c r="E108" s="130"/>
      <c r="F108" s="163"/>
    </row>
    <row r="109" spans="1:6" x14ac:dyDescent="0.25">
      <c r="A109" s="358"/>
      <c r="B109" s="355"/>
      <c r="C109" s="423" t="s">
        <v>169</v>
      </c>
      <c r="D109" s="216"/>
      <c r="E109" s="130"/>
      <c r="F109" s="163"/>
    </row>
    <row r="110" spans="1:6" ht="25.5" x14ac:dyDescent="0.25">
      <c r="A110" s="358"/>
      <c r="B110" s="355"/>
      <c r="C110" s="423" t="s">
        <v>170</v>
      </c>
      <c r="D110" s="216"/>
      <c r="E110" s="130"/>
      <c r="F110" s="163"/>
    </row>
    <row r="111" spans="1:6" ht="15.75" thickBot="1" x14ac:dyDescent="0.3">
      <c r="A111" s="359"/>
      <c r="B111" s="356"/>
      <c r="C111" s="424" t="s">
        <v>171</v>
      </c>
      <c r="D111" s="217"/>
      <c r="E111" s="166"/>
      <c r="F111" s="167"/>
    </row>
    <row r="112" spans="1:6" ht="39" thickBot="1" x14ac:dyDescent="0.3">
      <c r="A112" s="412">
        <v>18</v>
      </c>
      <c r="B112" s="414" t="s">
        <v>340</v>
      </c>
      <c r="C112" s="425" t="s">
        <v>395</v>
      </c>
      <c r="D112" s="413"/>
      <c r="E112" s="168"/>
      <c r="F112" s="169"/>
    </row>
    <row r="113" spans="1:6" ht="25.5" x14ac:dyDescent="0.25">
      <c r="A113" s="357">
        <v>19</v>
      </c>
      <c r="B113" s="354" t="s">
        <v>172</v>
      </c>
      <c r="C113" s="197" t="s">
        <v>396</v>
      </c>
      <c r="D113" s="262"/>
      <c r="E113" s="161"/>
      <c r="F113" s="162"/>
    </row>
    <row r="114" spans="1:6" ht="25.5" x14ac:dyDescent="0.25">
      <c r="A114" s="358"/>
      <c r="B114" s="355"/>
      <c r="C114" s="199" t="s">
        <v>397</v>
      </c>
      <c r="D114" s="216"/>
      <c r="E114" s="130"/>
      <c r="F114" s="163"/>
    </row>
    <row r="115" spans="1:6" ht="25.5" x14ac:dyDescent="0.25">
      <c r="A115" s="358"/>
      <c r="B115" s="355"/>
      <c r="C115" s="199" t="s">
        <v>173</v>
      </c>
      <c r="D115" s="216"/>
      <c r="E115" s="130"/>
      <c r="F115" s="163"/>
    </row>
    <row r="116" spans="1:6" ht="25.5" x14ac:dyDescent="0.25">
      <c r="A116" s="358"/>
      <c r="B116" s="355"/>
      <c r="C116" s="199" t="s">
        <v>398</v>
      </c>
      <c r="D116" s="216"/>
      <c r="E116" s="130"/>
      <c r="F116" s="163"/>
    </row>
    <row r="117" spans="1:6" ht="25.5" x14ac:dyDescent="0.25">
      <c r="A117" s="358"/>
      <c r="B117" s="355"/>
      <c r="C117" s="199" t="s">
        <v>174</v>
      </c>
      <c r="D117" s="216"/>
      <c r="E117" s="130"/>
      <c r="F117" s="163"/>
    </row>
    <row r="118" spans="1:6" ht="26.25" thickBot="1" x14ac:dyDescent="0.3">
      <c r="A118" s="359"/>
      <c r="B118" s="356"/>
      <c r="C118" s="201" t="s">
        <v>175</v>
      </c>
      <c r="D118" s="217"/>
      <c r="E118" s="166"/>
      <c r="F118" s="167"/>
    </row>
    <row r="119" spans="1:6" ht="64.5" thickBot="1" x14ac:dyDescent="0.3">
      <c r="A119" s="269">
        <v>20</v>
      </c>
      <c r="B119" s="268" t="s">
        <v>176</v>
      </c>
      <c r="C119" s="278" t="s">
        <v>399</v>
      </c>
      <c r="D119" s="262"/>
      <c r="E119" s="161"/>
      <c r="F119" s="162"/>
    </row>
    <row r="120" spans="1:6" ht="25.5" x14ac:dyDescent="0.25">
      <c r="A120" s="382">
        <v>21</v>
      </c>
      <c r="B120" s="380" t="s">
        <v>177</v>
      </c>
      <c r="C120" s="278" t="s">
        <v>401</v>
      </c>
      <c r="D120" s="262"/>
      <c r="E120" s="161"/>
      <c r="F120" s="162"/>
    </row>
    <row r="121" spans="1:6" ht="38.25" x14ac:dyDescent="0.25">
      <c r="A121" s="383"/>
      <c r="B121" s="381"/>
      <c r="C121" s="279" t="s">
        <v>402</v>
      </c>
      <c r="D121" s="216"/>
      <c r="E121" s="130"/>
      <c r="F121" s="163"/>
    </row>
    <row r="122" spans="1:6" ht="38.25" x14ac:dyDescent="0.25">
      <c r="A122" s="383"/>
      <c r="B122" s="381"/>
      <c r="C122" s="279" t="s">
        <v>403</v>
      </c>
      <c r="D122" s="216"/>
      <c r="E122" s="130"/>
      <c r="F122" s="163"/>
    </row>
    <row r="123" spans="1:6" ht="38.25" x14ac:dyDescent="0.25">
      <c r="A123" s="383"/>
      <c r="B123" s="381"/>
      <c r="C123" s="279" t="s">
        <v>404</v>
      </c>
      <c r="D123" s="216"/>
      <c r="E123" s="130"/>
      <c r="F123" s="163"/>
    </row>
    <row r="124" spans="1:6" ht="25.5" x14ac:dyDescent="0.25">
      <c r="A124" s="383"/>
      <c r="B124" s="381"/>
      <c r="C124" s="279" t="s">
        <v>405</v>
      </c>
      <c r="D124" s="216"/>
      <c r="E124" s="130"/>
      <c r="F124" s="163"/>
    </row>
    <row r="125" spans="1:6" ht="38.25" x14ac:dyDescent="0.25">
      <c r="A125" s="383"/>
      <c r="B125" s="381"/>
      <c r="C125" s="279" t="s">
        <v>406</v>
      </c>
      <c r="D125" s="216"/>
      <c r="E125" s="130"/>
      <c r="F125" s="163"/>
    </row>
    <row r="126" spans="1:6" ht="25.5" x14ac:dyDescent="0.25">
      <c r="A126" s="383"/>
      <c r="B126" s="381"/>
      <c r="C126" s="279" t="s">
        <v>407</v>
      </c>
      <c r="D126" s="216"/>
      <c r="E126" s="130"/>
      <c r="F126" s="163"/>
    </row>
    <row r="127" spans="1:6" ht="38.25" x14ac:dyDescent="0.25">
      <c r="A127" s="383"/>
      <c r="B127" s="381"/>
      <c r="C127" s="279" t="s">
        <v>408</v>
      </c>
      <c r="D127" s="216"/>
      <c r="E127" s="130"/>
      <c r="F127" s="163"/>
    </row>
    <row r="128" spans="1:6" ht="63.75" x14ac:dyDescent="0.25">
      <c r="A128" s="383"/>
      <c r="B128" s="381"/>
      <c r="C128" s="279" t="s">
        <v>409</v>
      </c>
      <c r="D128" s="216"/>
      <c r="E128" s="130"/>
      <c r="F128" s="163"/>
    </row>
    <row r="129" spans="1:6" ht="38.25" x14ac:dyDescent="0.25">
      <c r="A129" s="383"/>
      <c r="B129" s="381"/>
      <c r="C129" s="279" t="s">
        <v>410</v>
      </c>
      <c r="D129" s="216"/>
      <c r="E129" s="130"/>
      <c r="F129" s="163"/>
    </row>
    <row r="130" spans="1:6" ht="51" x14ac:dyDescent="0.25">
      <c r="A130" s="383"/>
      <c r="B130" s="381"/>
      <c r="C130" s="279" t="s">
        <v>411</v>
      </c>
      <c r="D130" s="216"/>
      <c r="E130" s="130"/>
      <c r="F130" s="163"/>
    </row>
    <row r="131" spans="1:6" ht="15.75" thickBot="1" x14ac:dyDescent="0.3">
      <c r="A131" s="383"/>
      <c r="B131" s="381"/>
      <c r="C131" s="201" t="s">
        <v>412</v>
      </c>
      <c r="D131" s="217"/>
      <c r="E131" s="166"/>
      <c r="F131" s="167"/>
    </row>
    <row r="132" spans="1:6" ht="25.5" x14ac:dyDescent="0.25">
      <c r="A132" s="357">
        <v>22</v>
      </c>
      <c r="B132" s="354" t="s">
        <v>178</v>
      </c>
      <c r="C132" s="278" t="s">
        <v>413</v>
      </c>
      <c r="D132" s="262"/>
      <c r="E132" s="161"/>
      <c r="F132" s="162"/>
    </row>
    <row r="133" spans="1:6" ht="25.5" x14ac:dyDescent="0.25">
      <c r="A133" s="358"/>
      <c r="B133" s="355"/>
      <c r="C133" s="279" t="s">
        <v>414</v>
      </c>
      <c r="D133" s="216"/>
      <c r="E133" s="130"/>
      <c r="F133" s="163"/>
    </row>
    <row r="134" spans="1:6" ht="38.25" x14ac:dyDescent="0.25">
      <c r="A134" s="358"/>
      <c r="B134" s="355"/>
      <c r="C134" s="279" t="s">
        <v>415</v>
      </c>
      <c r="D134" s="216"/>
      <c r="E134" s="130"/>
      <c r="F134" s="163"/>
    </row>
    <row r="135" spans="1:6" ht="51" x14ac:dyDescent="0.25">
      <c r="A135" s="358"/>
      <c r="B135" s="355"/>
      <c r="C135" s="279" t="s">
        <v>416</v>
      </c>
      <c r="D135" s="216"/>
      <c r="E135" s="130"/>
      <c r="F135" s="163"/>
    </row>
    <row r="136" spans="1:6" ht="25.5" x14ac:dyDescent="0.25">
      <c r="A136" s="358"/>
      <c r="B136" s="355"/>
      <c r="C136" s="279" t="s">
        <v>417</v>
      </c>
      <c r="D136" s="216"/>
      <c r="E136" s="130"/>
      <c r="F136" s="163"/>
    </row>
    <row r="137" spans="1:6" ht="15.75" thickBot="1" x14ac:dyDescent="0.3">
      <c r="A137" s="359"/>
      <c r="B137" s="356"/>
      <c r="C137" s="201" t="s">
        <v>179</v>
      </c>
      <c r="D137" s="217"/>
      <c r="E137" s="166"/>
      <c r="F137" s="167"/>
    </row>
    <row r="138" spans="1:6" ht="25.5" x14ac:dyDescent="0.25">
      <c r="A138" s="357">
        <v>23</v>
      </c>
      <c r="B138" s="354" t="s">
        <v>475</v>
      </c>
      <c r="C138" s="197" t="s">
        <v>180</v>
      </c>
      <c r="D138" s="262"/>
      <c r="E138" s="161"/>
      <c r="F138" s="162"/>
    </row>
    <row r="139" spans="1:6" x14ac:dyDescent="0.25">
      <c r="A139" s="358"/>
      <c r="B139" s="355"/>
      <c r="C139" s="199" t="s">
        <v>181</v>
      </c>
      <c r="D139" s="216"/>
      <c r="E139" s="130"/>
      <c r="F139" s="163"/>
    </row>
    <row r="140" spans="1:6" x14ac:dyDescent="0.25">
      <c r="A140" s="358"/>
      <c r="B140" s="355"/>
      <c r="C140" s="199" t="s">
        <v>182</v>
      </c>
      <c r="D140" s="216"/>
      <c r="E140" s="130"/>
      <c r="F140" s="163"/>
    </row>
    <row r="141" spans="1:6" x14ac:dyDescent="0.25">
      <c r="A141" s="358"/>
      <c r="B141" s="355"/>
      <c r="C141" s="199" t="s">
        <v>183</v>
      </c>
      <c r="D141" s="216"/>
      <c r="E141" s="130"/>
      <c r="F141" s="163"/>
    </row>
    <row r="142" spans="1:6" x14ac:dyDescent="0.25">
      <c r="A142" s="358"/>
      <c r="B142" s="355"/>
      <c r="C142" s="199" t="s">
        <v>184</v>
      </c>
      <c r="D142" s="216"/>
      <c r="E142" s="130"/>
      <c r="F142" s="163"/>
    </row>
    <row r="143" spans="1:6" x14ac:dyDescent="0.25">
      <c r="A143" s="358"/>
      <c r="B143" s="355"/>
      <c r="C143" s="199" t="s">
        <v>185</v>
      </c>
      <c r="D143" s="216"/>
      <c r="E143" s="130"/>
      <c r="F143" s="163"/>
    </row>
    <row r="144" spans="1:6" x14ac:dyDescent="0.25">
      <c r="A144" s="358"/>
      <c r="B144" s="355"/>
      <c r="C144" s="199" t="s">
        <v>186</v>
      </c>
      <c r="D144" s="216"/>
      <c r="E144" s="130"/>
      <c r="F144" s="163"/>
    </row>
    <row r="145" spans="1:6" x14ac:dyDescent="0.25">
      <c r="A145" s="358"/>
      <c r="B145" s="355"/>
      <c r="C145" s="199" t="s">
        <v>187</v>
      </c>
      <c r="D145" s="216"/>
      <c r="E145" s="130"/>
      <c r="F145" s="163"/>
    </row>
    <row r="146" spans="1:6" ht="25.5" x14ac:dyDescent="0.25">
      <c r="A146" s="358"/>
      <c r="B146" s="355"/>
      <c r="C146" s="199" t="s">
        <v>188</v>
      </c>
      <c r="D146" s="216"/>
      <c r="E146" s="130"/>
      <c r="F146" s="163"/>
    </row>
    <row r="147" spans="1:6" ht="25.5" x14ac:dyDescent="0.25">
      <c r="A147" s="358"/>
      <c r="B147" s="355"/>
      <c r="C147" s="199" t="s">
        <v>419</v>
      </c>
      <c r="D147" s="216"/>
      <c r="E147" s="130"/>
      <c r="F147" s="163"/>
    </row>
    <row r="148" spans="1:6" ht="25.5" x14ac:dyDescent="0.25">
      <c r="A148" s="358"/>
      <c r="B148" s="355"/>
      <c r="C148" s="199" t="s">
        <v>189</v>
      </c>
      <c r="D148" s="216"/>
      <c r="E148" s="130"/>
      <c r="F148" s="163"/>
    </row>
    <row r="149" spans="1:6" x14ac:dyDescent="0.25">
      <c r="A149" s="358"/>
      <c r="B149" s="355"/>
      <c r="C149" s="199" t="s">
        <v>190</v>
      </c>
      <c r="D149" s="216"/>
      <c r="E149" s="130"/>
      <c r="F149" s="163"/>
    </row>
    <row r="150" spans="1:6" ht="26.25" thickBot="1" x14ac:dyDescent="0.3">
      <c r="A150" s="363"/>
      <c r="B150" s="415"/>
      <c r="C150" s="237" t="s">
        <v>191</v>
      </c>
      <c r="D150" s="218"/>
      <c r="E150" s="164"/>
      <c r="F150" s="165"/>
    </row>
    <row r="151" spans="1:6" x14ac:dyDescent="0.25">
      <c r="A151" s="371">
        <v>24</v>
      </c>
      <c r="B151" s="373" t="s">
        <v>192</v>
      </c>
      <c r="C151" s="197" t="s">
        <v>193</v>
      </c>
      <c r="D151" s="262"/>
      <c r="E151" s="161"/>
      <c r="F151" s="162"/>
    </row>
    <row r="152" spans="1:6" x14ac:dyDescent="0.25">
      <c r="A152" s="372"/>
      <c r="B152" s="374"/>
      <c r="C152" s="199" t="s">
        <v>194</v>
      </c>
      <c r="D152" s="216"/>
      <c r="E152" s="130"/>
      <c r="F152" s="163"/>
    </row>
    <row r="153" spans="1:6" x14ac:dyDescent="0.25">
      <c r="A153" s="372"/>
      <c r="B153" s="374"/>
      <c r="C153" s="199" t="s">
        <v>195</v>
      </c>
      <c r="D153" s="216"/>
      <c r="E153" s="130"/>
      <c r="F153" s="163"/>
    </row>
    <row r="154" spans="1:6" x14ac:dyDescent="0.25">
      <c r="A154" s="372"/>
      <c r="B154" s="374"/>
      <c r="C154" s="199" t="s">
        <v>196</v>
      </c>
      <c r="D154" s="216"/>
      <c r="E154" s="130"/>
      <c r="F154" s="163"/>
    </row>
    <row r="155" spans="1:6" x14ac:dyDescent="0.25">
      <c r="A155" s="372"/>
      <c r="B155" s="374"/>
      <c r="C155" s="199" t="s">
        <v>197</v>
      </c>
      <c r="D155" s="216"/>
      <c r="E155" s="130"/>
      <c r="F155" s="163"/>
    </row>
    <row r="156" spans="1:6" x14ac:dyDescent="0.25">
      <c r="A156" s="372"/>
      <c r="B156" s="374"/>
      <c r="C156" s="199" t="s">
        <v>198</v>
      </c>
      <c r="D156" s="216"/>
      <c r="E156" s="130"/>
      <c r="F156" s="163"/>
    </row>
    <row r="157" spans="1:6" x14ac:dyDescent="0.25">
      <c r="A157" s="372"/>
      <c r="B157" s="374"/>
      <c r="C157" s="199" t="s">
        <v>199</v>
      </c>
      <c r="D157" s="216"/>
      <c r="E157" s="130"/>
      <c r="F157" s="163"/>
    </row>
    <row r="158" spans="1:6" x14ac:dyDescent="0.25">
      <c r="A158" s="372"/>
      <c r="B158" s="374"/>
      <c r="C158" s="199" t="s">
        <v>200</v>
      </c>
      <c r="D158" s="216"/>
      <c r="E158" s="130"/>
      <c r="F158" s="163"/>
    </row>
    <row r="159" spans="1:6" x14ac:dyDescent="0.25">
      <c r="A159" s="372"/>
      <c r="B159" s="374"/>
      <c r="C159" s="199" t="s">
        <v>201</v>
      </c>
      <c r="D159" s="216"/>
      <c r="E159" s="130"/>
      <c r="F159" s="163"/>
    </row>
    <row r="160" spans="1:6" x14ac:dyDescent="0.25">
      <c r="A160" s="372"/>
      <c r="B160" s="374"/>
      <c r="C160" s="199" t="s">
        <v>476</v>
      </c>
      <c r="D160" s="216"/>
      <c r="E160" s="130"/>
      <c r="F160" s="163"/>
    </row>
    <row r="161" spans="1:6" ht="25.5" x14ac:dyDescent="0.25">
      <c r="A161" s="372"/>
      <c r="B161" s="374"/>
      <c r="C161" s="199" t="s">
        <v>420</v>
      </c>
      <c r="D161" s="216"/>
      <c r="E161" s="130"/>
      <c r="F161" s="163"/>
    </row>
    <row r="162" spans="1:6" x14ac:dyDescent="0.25">
      <c r="A162" s="372"/>
      <c r="B162" s="374"/>
      <c r="C162" s="199" t="s">
        <v>202</v>
      </c>
      <c r="D162" s="216"/>
      <c r="E162" s="130"/>
      <c r="F162" s="163"/>
    </row>
    <row r="163" spans="1:6" x14ac:dyDescent="0.25">
      <c r="A163" s="372"/>
      <c r="B163" s="374"/>
      <c r="C163" s="199" t="s">
        <v>203</v>
      </c>
      <c r="D163" s="216"/>
      <c r="E163" s="130"/>
      <c r="F163" s="163"/>
    </row>
    <row r="164" spans="1:6" ht="25.5" x14ac:dyDescent="0.25">
      <c r="A164" s="372"/>
      <c r="B164" s="374"/>
      <c r="C164" s="199" t="s">
        <v>204</v>
      </c>
      <c r="D164" s="216"/>
      <c r="E164" s="130"/>
      <c r="F164" s="163"/>
    </row>
    <row r="165" spans="1:6" ht="15.75" thickBot="1" x14ac:dyDescent="0.3">
      <c r="A165" s="376"/>
      <c r="B165" s="375"/>
      <c r="C165" s="237" t="s">
        <v>205</v>
      </c>
      <c r="D165" s="218"/>
      <c r="E165" s="164"/>
      <c r="F165" s="165"/>
    </row>
    <row r="166" spans="1:6" x14ac:dyDescent="0.25">
      <c r="A166" s="371">
        <v>25</v>
      </c>
      <c r="B166" s="369" t="s">
        <v>206</v>
      </c>
      <c r="C166" s="197" t="s">
        <v>207</v>
      </c>
      <c r="D166" s="181"/>
      <c r="E166" s="161"/>
      <c r="F166" s="162"/>
    </row>
    <row r="167" spans="1:6" x14ac:dyDescent="0.25">
      <c r="A167" s="372"/>
      <c r="B167" s="370"/>
      <c r="C167" s="199" t="s">
        <v>208</v>
      </c>
      <c r="D167" s="175"/>
      <c r="E167" s="130"/>
      <c r="F167" s="163"/>
    </row>
    <row r="168" spans="1:6" x14ac:dyDescent="0.25">
      <c r="A168" s="372"/>
      <c r="B168" s="370"/>
      <c r="C168" s="199" t="s">
        <v>209</v>
      </c>
      <c r="D168" s="175"/>
      <c r="E168" s="130"/>
      <c r="F168" s="163"/>
    </row>
    <row r="169" spans="1:6" x14ac:dyDescent="0.25">
      <c r="A169" s="372"/>
      <c r="B169" s="370"/>
      <c r="C169" s="199" t="s">
        <v>210</v>
      </c>
      <c r="D169" s="175"/>
      <c r="E169" s="130"/>
      <c r="F169" s="163"/>
    </row>
    <row r="170" spans="1:6" ht="15.75" thickBot="1" x14ac:dyDescent="0.3">
      <c r="A170" s="376"/>
      <c r="B170" s="416"/>
      <c r="C170" s="237" t="s">
        <v>211</v>
      </c>
      <c r="D170" s="176"/>
      <c r="E170" s="164"/>
      <c r="F170" s="165"/>
    </row>
    <row r="171" spans="1:6" ht="25.5" x14ac:dyDescent="0.25">
      <c r="A171" s="371">
        <v>26</v>
      </c>
      <c r="B171" s="369" t="s">
        <v>212</v>
      </c>
      <c r="C171" s="197" t="s">
        <v>213</v>
      </c>
      <c r="D171" s="181"/>
      <c r="E171" s="161"/>
      <c r="F171" s="162"/>
    </row>
    <row r="172" spans="1:6" x14ac:dyDescent="0.25">
      <c r="A172" s="372"/>
      <c r="B172" s="370"/>
      <c r="C172" s="199" t="s">
        <v>214</v>
      </c>
      <c r="D172" s="175"/>
      <c r="E172" s="130"/>
      <c r="F172" s="163"/>
    </row>
    <row r="173" spans="1:6" ht="15.75" thickBot="1" x14ac:dyDescent="0.3">
      <c r="A173" s="376"/>
      <c r="B173" s="416"/>
      <c r="C173" s="237" t="s">
        <v>215</v>
      </c>
      <c r="D173" s="176"/>
      <c r="E173" s="164"/>
      <c r="F173" s="165"/>
    </row>
    <row r="174" spans="1:6" x14ac:dyDescent="0.25">
      <c r="A174" s="371">
        <v>27</v>
      </c>
      <c r="B174" s="369" t="s">
        <v>216</v>
      </c>
      <c r="C174" s="197" t="s">
        <v>217</v>
      </c>
      <c r="D174" s="181"/>
      <c r="E174" s="161"/>
      <c r="F174" s="162"/>
    </row>
    <row r="175" spans="1:6" x14ac:dyDescent="0.25">
      <c r="A175" s="372"/>
      <c r="B175" s="370"/>
      <c r="C175" s="199" t="s">
        <v>218</v>
      </c>
      <c r="D175" s="175"/>
      <c r="E175" s="130"/>
      <c r="F175" s="163"/>
    </row>
    <row r="176" spans="1:6" ht="15.75" thickBot="1" x14ac:dyDescent="0.3">
      <c r="A176" s="376"/>
      <c r="B176" s="416"/>
      <c r="C176" s="237" t="s">
        <v>219</v>
      </c>
      <c r="D176" s="176"/>
      <c r="E176" s="164"/>
      <c r="F176" s="165"/>
    </row>
    <row r="177" spans="1:6" x14ac:dyDescent="0.25">
      <c r="A177" s="371">
        <v>28</v>
      </c>
      <c r="B177" s="373" t="s">
        <v>220</v>
      </c>
      <c r="C177" s="197" t="s">
        <v>221</v>
      </c>
      <c r="D177" s="262"/>
      <c r="E177" s="161"/>
      <c r="F177" s="162"/>
    </row>
    <row r="178" spans="1:6" x14ac:dyDescent="0.25">
      <c r="A178" s="372"/>
      <c r="B178" s="374"/>
      <c r="C178" s="199" t="s">
        <v>222</v>
      </c>
      <c r="D178" s="216"/>
      <c r="E178" s="130"/>
      <c r="F178" s="163"/>
    </row>
    <row r="179" spans="1:6" ht="18" customHeight="1" x14ac:dyDescent="0.25">
      <c r="A179" s="372"/>
      <c r="B179" s="374"/>
      <c r="C179" s="199" t="s">
        <v>223</v>
      </c>
      <c r="D179" s="216"/>
      <c r="E179" s="130"/>
      <c r="F179" s="163"/>
    </row>
    <row r="180" spans="1:6" x14ac:dyDescent="0.25">
      <c r="A180" s="372"/>
      <c r="B180" s="374"/>
      <c r="C180" s="199" t="s">
        <v>224</v>
      </c>
      <c r="D180" s="216"/>
      <c r="E180" s="130"/>
      <c r="F180" s="163"/>
    </row>
    <row r="181" spans="1:6" x14ac:dyDescent="0.25">
      <c r="A181" s="372"/>
      <c r="B181" s="374"/>
      <c r="C181" s="199" t="s">
        <v>225</v>
      </c>
      <c r="D181" s="216"/>
      <c r="E181" s="130"/>
      <c r="F181" s="163"/>
    </row>
    <row r="182" spans="1:6" x14ac:dyDescent="0.25">
      <c r="A182" s="372"/>
      <c r="B182" s="374"/>
      <c r="C182" s="199" t="s">
        <v>226</v>
      </c>
      <c r="D182" s="216"/>
      <c r="E182" s="130"/>
      <c r="F182" s="163"/>
    </row>
    <row r="183" spans="1:6" x14ac:dyDescent="0.25">
      <c r="A183" s="372"/>
      <c r="B183" s="374"/>
      <c r="C183" s="199" t="s">
        <v>227</v>
      </c>
      <c r="D183" s="216"/>
      <c r="E183" s="130"/>
      <c r="F183" s="163"/>
    </row>
    <row r="184" spans="1:6" ht="30.75" customHeight="1" x14ac:dyDescent="0.25">
      <c r="A184" s="372"/>
      <c r="B184" s="374"/>
      <c r="C184" s="199" t="s">
        <v>228</v>
      </c>
      <c r="D184" s="216"/>
      <c r="E184" s="130"/>
      <c r="F184" s="163"/>
    </row>
    <row r="185" spans="1:6" ht="17.25" customHeight="1" x14ac:dyDescent="0.25">
      <c r="A185" s="372"/>
      <c r="B185" s="374"/>
      <c r="C185" s="199" t="s">
        <v>229</v>
      </c>
      <c r="D185" s="216"/>
      <c r="E185" s="130"/>
      <c r="F185" s="163"/>
    </row>
    <row r="186" spans="1:6" x14ac:dyDescent="0.25">
      <c r="A186" s="372"/>
      <c r="B186" s="374"/>
      <c r="C186" s="199" t="s">
        <v>230</v>
      </c>
      <c r="D186" s="216"/>
      <c r="E186" s="130"/>
      <c r="F186" s="163"/>
    </row>
    <row r="187" spans="1:6" ht="15.75" thickBot="1" x14ac:dyDescent="0.3">
      <c r="A187" s="376"/>
      <c r="B187" s="375"/>
      <c r="C187" s="237" t="s">
        <v>231</v>
      </c>
      <c r="D187" s="218"/>
      <c r="E187" s="164"/>
      <c r="F187" s="165"/>
    </row>
    <row r="188" spans="1:6" ht="25.5" x14ac:dyDescent="0.25">
      <c r="A188" s="417">
        <v>29</v>
      </c>
      <c r="B188" s="369" t="s">
        <v>232</v>
      </c>
      <c r="C188" s="197" t="s">
        <v>233</v>
      </c>
      <c r="D188" s="181"/>
      <c r="E188" s="161"/>
      <c r="F188" s="162"/>
    </row>
    <row r="189" spans="1:6" ht="25.5" x14ac:dyDescent="0.25">
      <c r="A189" s="393"/>
      <c r="B189" s="370"/>
      <c r="C189" s="199" t="s">
        <v>234</v>
      </c>
      <c r="D189" s="175"/>
      <c r="E189" s="130"/>
      <c r="F189" s="163"/>
    </row>
    <row r="190" spans="1:6" x14ac:dyDescent="0.25">
      <c r="A190" s="393"/>
      <c r="B190" s="370"/>
      <c r="C190" s="199" t="s">
        <v>235</v>
      </c>
      <c r="D190" s="175"/>
      <c r="E190" s="130"/>
      <c r="F190" s="163"/>
    </row>
    <row r="191" spans="1:6" ht="25.5" x14ac:dyDescent="0.25">
      <c r="A191" s="393"/>
      <c r="B191" s="370"/>
      <c r="C191" s="199" t="s">
        <v>236</v>
      </c>
      <c r="D191" s="175"/>
      <c r="E191" s="130"/>
      <c r="F191" s="163"/>
    </row>
    <row r="192" spans="1:6" x14ac:dyDescent="0.25">
      <c r="A192" s="393"/>
      <c r="B192" s="370"/>
      <c r="C192" s="199" t="s">
        <v>237</v>
      </c>
      <c r="D192" s="175"/>
      <c r="E192" s="130"/>
      <c r="F192" s="163"/>
    </row>
    <row r="193" spans="1:6" ht="25.5" x14ac:dyDescent="0.25">
      <c r="A193" s="393"/>
      <c r="B193" s="370"/>
      <c r="C193" s="199" t="s">
        <v>238</v>
      </c>
      <c r="D193" s="175"/>
      <c r="E193" s="130"/>
      <c r="F193" s="163"/>
    </row>
    <row r="194" spans="1:6" ht="25.5" x14ac:dyDescent="0.25">
      <c r="A194" s="393"/>
      <c r="B194" s="370"/>
      <c r="C194" s="199" t="s">
        <v>239</v>
      </c>
      <c r="D194" s="175"/>
      <c r="E194" s="130"/>
      <c r="F194" s="163"/>
    </row>
    <row r="195" spans="1:6" ht="25.5" x14ac:dyDescent="0.25">
      <c r="A195" s="393"/>
      <c r="B195" s="370"/>
      <c r="C195" s="199" t="s">
        <v>240</v>
      </c>
      <c r="D195" s="175"/>
      <c r="E195" s="130"/>
      <c r="F195" s="163"/>
    </row>
    <row r="196" spans="1:6" x14ac:dyDescent="0.25">
      <c r="A196" s="393"/>
      <c r="B196" s="370"/>
      <c r="C196" s="199" t="s">
        <v>241</v>
      </c>
      <c r="D196" s="175"/>
      <c r="E196" s="130"/>
      <c r="F196" s="163"/>
    </row>
    <row r="197" spans="1:6" x14ac:dyDescent="0.25">
      <c r="A197" s="393"/>
      <c r="B197" s="370"/>
      <c r="C197" s="199" t="s">
        <v>242</v>
      </c>
      <c r="D197" s="175"/>
      <c r="E197" s="130"/>
      <c r="F197" s="163"/>
    </row>
    <row r="198" spans="1:6" ht="26.25" thickBot="1" x14ac:dyDescent="0.3">
      <c r="A198" s="418"/>
      <c r="B198" s="416"/>
      <c r="C198" s="237" t="s">
        <v>243</v>
      </c>
      <c r="D198" s="176"/>
      <c r="E198" s="164"/>
      <c r="F198" s="165"/>
    </row>
    <row r="199" spans="1:6" x14ac:dyDescent="0.25">
      <c r="A199" s="371">
        <v>30</v>
      </c>
      <c r="B199" s="369" t="s">
        <v>244</v>
      </c>
      <c r="C199" s="197" t="s">
        <v>245</v>
      </c>
      <c r="D199" s="181"/>
      <c r="E199" s="161"/>
      <c r="F199" s="162"/>
    </row>
    <row r="200" spans="1:6" ht="15.75" thickBot="1" x14ac:dyDescent="0.3">
      <c r="A200" s="384"/>
      <c r="B200" s="385"/>
      <c r="C200" s="201" t="s">
        <v>246</v>
      </c>
      <c r="D200" s="177"/>
      <c r="E200" s="166"/>
      <c r="F200" s="167"/>
    </row>
    <row r="201" spans="1:6" x14ac:dyDescent="0.25">
      <c r="A201" s="371">
        <v>31</v>
      </c>
      <c r="B201" s="369" t="s">
        <v>247</v>
      </c>
      <c r="C201" s="197" t="s">
        <v>248</v>
      </c>
      <c r="D201" s="181"/>
      <c r="E201" s="161"/>
      <c r="F201" s="162"/>
    </row>
    <row r="202" spans="1:6" x14ac:dyDescent="0.25">
      <c r="A202" s="372"/>
      <c r="B202" s="370"/>
      <c r="C202" s="199" t="s">
        <v>249</v>
      </c>
      <c r="D202" s="175"/>
      <c r="E202" s="130"/>
      <c r="F202" s="163"/>
    </row>
    <row r="203" spans="1:6" ht="38.25" x14ac:dyDescent="0.25">
      <c r="A203" s="372"/>
      <c r="B203" s="370"/>
      <c r="C203" s="199" t="s">
        <v>421</v>
      </c>
      <c r="D203" s="175"/>
      <c r="E203" s="130"/>
      <c r="F203" s="163"/>
    </row>
    <row r="204" spans="1:6" ht="26.25" thickBot="1" x14ac:dyDescent="0.3">
      <c r="A204" s="384"/>
      <c r="B204" s="385"/>
      <c r="C204" s="201" t="s">
        <v>250</v>
      </c>
      <c r="D204" s="177"/>
      <c r="E204" s="166"/>
      <c r="F204" s="167"/>
    </row>
    <row r="205" spans="1:6" ht="25.5" x14ac:dyDescent="0.25">
      <c r="A205" s="371">
        <v>32</v>
      </c>
      <c r="B205" s="373" t="s">
        <v>251</v>
      </c>
      <c r="C205" s="197" t="s">
        <v>252</v>
      </c>
      <c r="D205" s="262"/>
      <c r="E205" s="161"/>
      <c r="F205" s="162"/>
    </row>
    <row r="206" spans="1:6" ht="25.5" x14ac:dyDescent="0.25">
      <c r="A206" s="372"/>
      <c r="B206" s="374"/>
      <c r="C206" s="199" t="s">
        <v>422</v>
      </c>
      <c r="D206" s="216"/>
      <c r="E206" s="130"/>
      <c r="F206" s="163"/>
    </row>
    <row r="207" spans="1:6" x14ac:dyDescent="0.25">
      <c r="A207" s="372"/>
      <c r="B207" s="374"/>
      <c r="C207" s="199" t="s">
        <v>253</v>
      </c>
      <c r="D207" s="216"/>
      <c r="E207" s="130"/>
      <c r="F207" s="163"/>
    </row>
    <row r="208" spans="1:6" x14ac:dyDescent="0.25">
      <c r="A208" s="372"/>
      <c r="B208" s="374"/>
      <c r="C208" s="199" t="s">
        <v>254</v>
      </c>
      <c r="D208" s="216"/>
      <c r="E208" s="130"/>
      <c r="F208" s="163"/>
    </row>
    <row r="209" spans="1:6" x14ac:dyDescent="0.25">
      <c r="A209" s="372"/>
      <c r="B209" s="374"/>
      <c r="C209" s="199" t="s">
        <v>255</v>
      </c>
      <c r="D209" s="216"/>
      <c r="E209" s="130"/>
      <c r="F209" s="163"/>
    </row>
    <row r="210" spans="1:6" ht="25.5" x14ac:dyDescent="0.25">
      <c r="A210" s="372"/>
      <c r="B210" s="374"/>
      <c r="C210" s="199" t="s">
        <v>256</v>
      </c>
      <c r="D210" s="216"/>
      <c r="E210" s="130"/>
      <c r="F210" s="163"/>
    </row>
    <row r="211" spans="1:6" x14ac:dyDescent="0.25">
      <c r="A211" s="372"/>
      <c r="B211" s="374"/>
      <c r="C211" s="199" t="s">
        <v>257</v>
      </c>
      <c r="D211" s="216"/>
      <c r="E211" s="130"/>
      <c r="F211" s="163"/>
    </row>
    <row r="212" spans="1:6" x14ac:dyDescent="0.25">
      <c r="A212" s="372"/>
      <c r="B212" s="374"/>
      <c r="C212" s="199" t="s">
        <v>258</v>
      </c>
      <c r="D212" s="216"/>
      <c r="E212" s="130"/>
      <c r="F212" s="163"/>
    </row>
    <row r="213" spans="1:6" x14ac:dyDescent="0.25">
      <c r="A213" s="372"/>
      <c r="B213" s="374"/>
      <c r="C213" s="199" t="s">
        <v>259</v>
      </c>
      <c r="D213" s="216"/>
      <c r="E213" s="130"/>
      <c r="F213" s="163"/>
    </row>
    <row r="214" spans="1:6" x14ac:dyDescent="0.25">
      <c r="A214" s="372"/>
      <c r="B214" s="374"/>
      <c r="C214" s="199" t="s">
        <v>260</v>
      </c>
      <c r="D214" s="216"/>
      <c r="E214" s="130"/>
      <c r="F214" s="163"/>
    </row>
    <row r="215" spans="1:6" x14ac:dyDescent="0.25">
      <c r="A215" s="372"/>
      <c r="B215" s="374"/>
      <c r="C215" s="199" t="s">
        <v>261</v>
      </c>
      <c r="D215" s="216"/>
      <c r="E215" s="130"/>
      <c r="F215" s="163"/>
    </row>
    <row r="216" spans="1:6" ht="25.5" x14ac:dyDescent="0.25">
      <c r="A216" s="372"/>
      <c r="B216" s="374"/>
      <c r="C216" s="199" t="s">
        <v>262</v>
      </c>
      <c r="D216" s="216"/>
      <c r="E216" s="130"/>
      <c r="F216" s="163"/>
    </row>
    <row r="217" spans="1:6" x14ac:dyDescent="0.25">
      <c r="A217" s="372"/>
      <c r="B217" s="374"/>
      <c r="C217" s="199" t="s">
        <v>263</v>
      </c>
      <c r="D217" s="216"/>
      <c r="E217" s="130"/>
      <c r="F217" s="163"/>
    </row>
    <row r="218" spans="1:6" x14ac:dyDescent="0.25">
      <c r="A218" s="372"/>
      <c r="B218" s="374"/>
      <c r="C218" s="199" t="s">
        <v>264</v>
      </c>
      <c r="D218" s="216"/>
      <c r="E218" s="130"/>
      <c r="F218" s="163"/>
    </row>
    <row r="219" spans="1:6" x14ac:dyDescent="0.25">
      <c r="A219" s="372"/>
      <c r="B219" s="374"/>
      <c r="C219" s="199" t="s">
        <v>265</v>
      </c>
      <c r="D219" s="216"/>
      <c r="E219" s="130"/>
      <c r="F219" s="163"/>
    </row>
    <row r="220" spans="1:6" x14ac:dyDescent="0.25">
      <c r="A220" s="372"/>
      <c r="B220" s="374"/>
      <c r="C220" s="199" t="s">
        <v>266</v>
      </c>
      <c r="D220" s="216"/>
      <c r="E220" s="130"/>
      <c r="F220" s="163"/>
    </row>
    <row r="221" spans="1:6" x14ac:dyDescent="0.25">
      <c r="A221" s="372"/>
      <c r="B221" s="374"/>
      <c r="C221" s="199" t="s">
        <v>267</v>
      </c>
      <c r="D221" s="216"/>
      <c r="E221" s="130"/>
      <c r="F221" s="163"/>
    </row>
    <row r="222" spans="1:6" x14ac:dyDescent="0.25">
      <c r="A222" s="372"/>
      <c r="B222" s="374"/>
      <c r="C222" s="199" t="s">
        <v>268</v>
      </c>
      <c r="D222" s="216"/>
      <c r="E222" s="130"/>
      <c r="F222" s="163"/>
    </row>
    <row r="223" spans="1:6" x14ac:dyDescent="0.25">
      <c r="A223" s="372"/>
      <c r="B223" s="374"/>
      <c r="C223" s="199" t="s">
        <v>269</v>
      </c>
      <c r="D223" s="216"/>
      <c r="E223" s="130"/>
      <c r="F223" s="163"/>
    </row>
    <row r="224" spans="1:6" x14ac:dyDescent="0.25">
      <c r="A224" s="372"/>
      <c r="B224" s="374"/>
      <c r="C224" s="199" t="s">
        <v>270</v>
      </c>
      <c r="D224" s="216"/>
      <c r="E224" s="130"/>
      <c r="F224" s="163"/>
    </row>
    <row r="225" spans="1:6" x14ac:dyDescent="0.25">
      <c r="A225" s="372"/>
      <c r="B225" s="374"/>
      <c r="C225" s="199" t="s">
        <v>271</v>
      </c>
      <c r="D225" s="216"/>
      <c r="E225" s="130"/>
      <c r="F225" s="163"/>
    </row>
    <row r="226" spans="1:6" x14ac:dyDescent="0.25">
      <c r="A226" s="372"/>
      <c r="B226" s="374"/>
      <c r="C226" s="199" t="s">
        <v>272</v>
      </c>
      <c r="D226" s="216"/>
      <c r="E226" s="130"/>
      <c r="F226" s="163"/>
    </row>
    <row r="227" spans="1:6" x14ac:dyDescent="0.25">
      <c r="A227" s="372"/>
      <c r="B227" s="374"/>
      <c r="C227" s="199" t="s">
        <v>273</v>
      </c>
      <c r="D227" s="216"/>
      <c r="E227" s="130"/>
      <c r="F227" s="163"/>
    </row>
    <row r="228" spans="1:6" x14ac:dyDescent="0.25">
      <c r="A228" s="372"/>
      <c r="B228" s="374"/>
      <c r="C228" s="199" t="s">
        <v>274</v>
      </c>
      <c r="D228" s="216"/>
      <c r="E228" s="130"/>
      <c r="F228" s="163"/>
    </row>
    <row r="229" spans="1:6" x14ac:dyDescent="0.25">
      <c r="A229" s="372"/>
      <c r="B229" s="374"/>
      <c r="C229" s="199" t="s">
        <v>275</v>
      </c>
      <c r="D229" s="216"/>
      <c r="E229" s="130"/>
      <c r="F229" s="163"/>
    </row>
    <row r="230" spans="1:6" x14ac:dyDescent="0.25">
      <c r="A230" s="372"/>
      <c r="B230" s="374"/>
      <c r="C230" s="199" t="s">
        <v>276</v>
      </c>
      <c r="D230" s="216"/>
      <c r="E230" s="130"/>
      <c r="F230" s="163"/>
    </row>
    <row r="231" spans="1:6" x14ac:dyDescent="0.25">
      <c r="A231" s="372"/>
      <c r="B231" s="374"/>
      <c r="C231" s="199" t="s">
        <v>277</v>
      </c>
      <c r="D231" s="216"/>
      <c r="E231" s="130"/>
      <c r="F231" s="163"/>
    </row>
    <row r="232" spans="1:6" x14ac:dyDescent="0.25">
      <c r="A232" s="372"/>
      <c r="B232" s="374"/>
      <c r="C232" s="199" t="s">
        <v>278</v>
      </c>
      <c r="D232" s="216"/>
      <c r="E232" s="130"/>
      <c r="F232" s="163"/>
    </row>
    <row r="233" spans="1:6" x14ac:dyDescent="0.25">
      <c r="A233" s="372"/>
      <c r="B233" s="374"/>
      <c r="C233" s="199" t="s">
        <v>279</v>
      </c>
      <c r="D233" s="216"/>
      <c r="E233" s="130"/>
      <c r="F233" s="163"/>
    </row>
    <row r="234" spans="1:6" ht="25.5" x14ac:dyDescent="0.25">
      <c r="A234" s="372"/>
      <c r="B234" s="374"/>
      <c r="C234" s="199" t="s">
        <v>477</v>
      </c>
      <c r="D234" s="216"/>
      <c r="E234" s="130"/>
      <c r="F234" s="163"/>
    </row>
    <row r="235" spans="1:6" ht="25.5" x14ac:dyDescent="0.25">
      <c r="A235" s="372"/>
      <c r="B235" s="374"/>
      <c r="C235" s="199" t="s">
        <v>478</v>
      </c>
      <c r="D235" s="216"/>
      <c r="E235" s="130"/>
      <c r="F235" s="163"/>
    </row>
    <row r="236" spans="1:6" ht="25.5" x14ac:dyDescent="0.25">
      <c r="A236" s="372"/>
      <c r="B236" s="374"/>
      <c r="C236" s="199" t="s">
        <v>280</v>
      </c>
      <c r="D236" s="265"/>
      <c r="E236" s="130"/>
      <c r="F236" s="163"/>
    </row>
    <row r="237" spans="1:6" ht="25.5" x14ac:dyDescent="0.25">
      <c r="A237" s="372"/>
      <c r="B237" s="374"/>
      <c r="C237" s="199" t="s">
        <v>423</v>
      </c>
      <c r="D237" s="265"/>
      <c r="E237" s="130"/>
      <c r="F237" s="163"/>
    </row>
    <row r="238" spans="1:6" ht="15.75" thickBot="1" x14ac:dyDescent="0.3">
      <c r="A238" s="376"/>
      <c r="B238" s="375"/>
      <c r="C238" s="237" t="s">
        <v>281</v>
      </c>
      <c r="D238" s="266"/>
      <c r="E238" s="164"/>
      <c r="F238" s="165"/>
    </row>
    <row r="239" spans="1:6" x14ac:dyDescent="0.25">
      <c r="A239" s="371">
        <v>33</v>
      </c>
      <c r="B239" s="373" t="s">
        <v>282</v>
      </c>
      <c r="C239" s="197" t="s">
        <v>283</v>
      </c>
      <c r="D239" s="262"/>
      <c r="E239" s="161"/>
      <c r="F239" s="162"/>
    </row>
    <row r="240" spans="1:6" x14ac:dyDescent="0.25">
      <c r="A240" s="372"/>
      <c r="B240" s="374"/>
      <c r="C240" s="199" t="s">
        <v>284</v>
      </c>
      <c r="D240" s="216"/>
      <c r="E240" s="130"/>
      <c r="F240" s="163"/>
    </row>
    <row r="241" spans="1:6" x14ac:dyDescent="0.25">
      <c r="A241" s="372"/>
      <c r="B241" s="374"/>
      <c r="C241" s="199" t="s">
        <v>285</v>
      </c>
      <c r="D241" s="216"/>
      <c r="E241" s="130"/>
      <c r="F241" s="163"/>
    </row>
    <row r="242" spans="1:6" x14ac:dyDescent="0.25">
      <c r="A242" s="372"/>
      <c r="B242" s="374"/>
      <c r="C242" s="199" t="s">
        <v>286</v>
      </c>
      <c r="D242" s="216"/>
      <c r="E242" s="130"/>
      <c r="F242" s="163"/>
    </row>
    <row r="243" spans="1:6" x14ac:dyDescent="0.25">
      <c r="A243" s="372"/>
      <c r="B243" s="374"/>
      <c r="C243" s="199" t="s">
        <v>287</v>
      </c>
      <c r="D243" s="216"/>
      <c r="E243" s="130"/>
      <c r="F243" s="163"/>
    </row>
    <row r="244" spans="1:6" ht="25.5" x14ac:dyDescent="0.25">
      <c r="A244" s="372"/>
      <c r="B244" s="374"/>
      <c r="C244" s="199" t="s">
        <v>288</v>
      </c>
      <c r="D244" s="216"/>
      <c r="E244" s="130"/>
      <c r="F244" s="163"/>
    </row>
    <row r="245" spans="1:6" x14ac:dyDescent="0.25">
      <c r="A245" s="372"/>
      <c r="B245" s="374"/>
      <c r="C245" s="199" t="s">
        <v>289</v>
      </c>
      <c r="D245" s="216"/>
      <c r="E245" s="130"/>
      <c r="F245" s="163"/>
    </row>
    <row r="246" spans="1:6" ht="15.75" thickBot="1" x14ac:dyDescent="0.3">
      <c r="A246" s="376"/>
      <c r="B246" s="375"/>
      <c r="C246" s="237" t="s">
        <v>290</v>
      </c>
      <c r="D246" s="218"/>
      <c r="E246" s="164"/>
      <c r="F246" s="165"/>
    </row>
    <row r="247" spans="1:6" x14ac:dyDescent="0.25">
      <c r="A247" s="348">
        <v>34</v>
      </c>
      <c r="B247" s="345" t="s">
        <v>291</v>
      </c>
      <c r="C247" s="197" t="s">
        <v>292</v>
      </c>
      <c r="D247" s="157"/>
      <c r="E247" s="161"/>
      <c r="F247" s="162"/>
    </row>
    <row r="248" spans="1:6" x14ac:dyDescent="0.25">
      <c r="A248" s="349"/>
      <c r="B248" s="346"/>
      <c r="C248" s="199" t="s">
        <v>293</v>
      </c>
      <c r="D248" s="216"/>
      <c r="E248" s="130"/>
      <c r="F248" s="163"/>
    </row>
    <row r="249" spans="1:6" x14ac:dyDescent="0.25">
      <c r="A249" s="349"/>
      <c r="B249" s="346"/>
      <c r="C249" s="199" t="s">
        <v>294</v>
      </c>
      <c r="D249" s="216"/>
      <c r="E249" s="130"/>
      <c r="F249" s="163"/>
    </row>
    <row r="250" spans="1:6" x14ac:dyDescent="0.25">
      <c r="A250" s="349"/>
      <c r="B250" s="346"/>
      <c r="C250" s="199" t="s">
        <v>295</v>
      </c>
      <c r="D250" s="216"/>
      <c r="E250" s="130"/>
      <c r="F250" s="163"/>
    </row>
    <row r="251" spans="1:6" x14ac:dyDescent="0.25">
      <c r="A251" s="349"/>
      <c r="B251" s="346"/>
      <c r="C251" s="199" t="s">
        <v>296</v>
      </c>
      <c r="D251" s="216"/>
      <c r="E251" s="130"/>
      <c r="F251" s="163"/>
    </row>
    <row r="252" spans="1:6" x14ac:dyDescent="0.25">
      <c r="A252" s="349"/>
      <c r="B252" s="346"/>
      <c r="C252" s="199" t="s">
        <v>297</v>
      </c>
      <c r="D252" s="216"/>
      <c r="E252" s="130"/>
      <c r="F252" s="163"/>
    </row>
    <row r="253" spans="1:6" x14ac:dyDescent="0.25">
      <c r="A253" s="349"/>
      <c r="B253" s="346"/>
      <c r="C253" s="199" t="s">
        <v>298</v>
      </c>
      <c r="D253" s="216"/>
      <c r="E253" s="130"/>
      <c r="F253" s="163"/>
    </row>
    <row r="254" spans="1:6" ht="15.75" thickBot="1" x14ac:dyDescent="0.3">
      <c r="A254" s="350"/>
      <c r="B254" s="347"/>
      <c r="C254" s="237" t="s">
        <v>299</v>
      </c>
      <c r="D254" s="218"/>
      <c r="E254" s="164"/>
      <c r="F254" s="165"/>
    </row>
    <row r="255" spans="1:6" ht="25.5" x14ac:dyDescent="0.25">
      <c r="A255" s="348">
        <v>35</v>
      </c>
      <c r="B255" s="345" t="s">
        <v>300</v>
      </c>
      <c r="C255" s="197" t="s">
        <v>301</v>
      </c>
      <c r="D255" s="262"/>
      <c r="E255" s="161"/>
      <c r="F255" s="162"/>
    </row>
    <row r="256" spans="1:6" ht="25.5" x14ac:dyDescent="0.25">
      <c r="A256" s="349"/>
      <c r="B256" s="346"/>
      <c r="C256" s="199" t="s">
        <v>302</v>
      </c>
      <c r="D256" s="216"/>
      <c r="E256" s="130"/>
      <c r="F256" s="163"/>
    </row>
    <row r="257" spans="1:6" ht="25.5" x14ac:dyDescent="0.25">
      <c r="A257" s="349"/>
      <c r="B257" s="346"/>
      <c r="C257" s="199" t="s">
        <v>303</v>
      </c>
      <c r="D257" s="216"/>
      <c r="E257" s="130"/>
      <c r="F257" s="163"/>
    </row>
    <row r="258" spans="1:6" x14ac:dyDescent="0.25">
      <c r="A258" s="349"/>
      <c r="B258" s="346"/>
      <c r="C258" s="199" t="s">
        <v>479</v>
      </c>
      <c r="D258" s="216"/>
      <c r="E258" s="130"/>
      <c r="F258" s="163"/>
    </row>
    <row r="259" spans="1:6" x14ac:dyDescent="0.25">
      <c r="A259" s="349"/>
      <c r="B259" s="346"/>
      <c r="C259" s="199" t="s">
        <v>304</v>
      </c>
      <c r="D259" s="216"/>
      <c r="E259" s="130"/>
      <c r="F259" s="163"/>
    </row>
    <row r="260" spans="1:6" ht="33.75" customHeight="1" x14ac:dyDescent="0.25">
      <c r="A260" s="349"/>
      <c r="B260" s="346"/>
      <c r="C260" s="199" t="s">
        <v>305</v>
      </c>
      <c r="D260" s="216"/>
      <c r="E260" s="130"/>
      <c r="F260" s="163"/>
    </row>
    <row r="261" spans="1:6" x14ac:dyDescent="0.25">
      <c r="A261" s="349"/>
      <c r="B261" s="346"/>
      <c r="C261" s="199" t="s">
        <v>306</v>
      </c>
      <c r="D261" s="216"/>
      <c r="E261" s="130"/>
      <c r="F261" s="163"/>
    </row>
    <row r="262" spans="1:6" ht="26.25" thickBot="1" x14ac:dyDescent="0.3">
      <c r="A262" s="350"/>
      <c r="B262" s="347"/>
      <c r="C262" s="237" t="s">
        <v>307</v>
      </c>
      <c r="D262" s="218"/>
      <c r="E262" s="164"/>
      <c r="F262" s="165"/>
    </row>
    <row r="263" spans="1:6" x14ac:dyDescent="0.25">
      <c r="A263" s="348">
        <v>36</v>
      </c>
      <c r="B263" s="351" t="s">
        <v>308</v>
      </c>
      <c r="C263" s="197" t="s">
        <v>309</v>
      </c>
      <c r="D263" s="181"/>
      <c r="E263" s="161"/>
      <c r="F263" s="162"/>
    </row>
    <row r="264" spans="1:6" ht="15.75" thickBot="1" x14ac:dyDescent="0.3">
      <c r="A264" s="353"/>
      <c r="B264" s="352"/>
      <c r="C264" s="201" t="s">
        <v>310</v>
      </c>
      <c r="D264" s="177"/>
      <c r="E264" s="166"/>
      <c r="F264" s="167"/>
    </row>
    <row r="265" spans="1:6" x14ac:dyDescent="0.25">
      <c r="A265" s="357">
        <v>37</v>
      </c>
      <c r="B265" s="345" t="s">
        <v>311</v>
      </c>
      <c r="C265" s="197" t="s">
        <v>312</v>
      </c>
      <c r="D265" s="262"/>
      <c r="E265" s="161"/>
      <c r="F265" s="162"/>
    </row>
    <row r="266" spans="1:6" x14ac:dyDescent="0.25">
      <c r="A266" s="358"/>
      <c r="B266" s="346"/>
      <c r="C266" s="199" t="s">
        <v>313</v>
      </c>
      <c r="D266" s="216"/>
      <c r="E266" s="130"/>
      <c r="F266" s="163"/>
    </row>
    <row r="267" spans="1:6" ht="15.75" thickBot="1" x14ac:dyDescent="0.3">
      <c r="A267" s="358"/>
      <c r="B267" s="364"/>
      <c r="C267" s="201" t="s">
        <v>314</v>
      </c>
      <c r="D267" s="217"/>
      <c r="E267" s="166"/>
      <c r="F267" s="167"/>
    </row>
    <row r="268" spans="1:6" ht="30.75" customHeight="1" x14ac:dyDescent="0.25">
      <c r="A268" s="357">
        <v>38</v>
      </c>
      <c r="B268" s="360" t="s">
        <v>315</v>
      </c>
      <c r="C268" s="278" t="s">
        <v>316</v>
      </c>
      <c r="D268" s="262"/>
      <c r="E268" s="161"/>
      <c r="F268" s="162"/>
    </row>
    <row r="269" spans="1:6" ht="32.25" customHeight="1" x14ac:dyDescent="0.25">
      <c r="A269" s="358"/>
      <c r="B269" s="361"/>
      <c r="C269" s="279" t="s">
        <v>317</v>
      </c>
      <c r="D269" s="216"/>
      <c r="E269" s="130"/>
      <c r="F269" s="163"/>
    </row>
    <row r="270" spans="1:6" ht="15" customHeight="1" x14ac:dyDescent="0.25">
      <c r="A270" s="358"/>
      <c r="B270" s="361"/>
      <c r="C270" s="279" t="s">
        <v>318</v>
      </c>
      <c r="D270" s="216"/>
      <c r="E270" s="130"/>
      <c r="F270" s="163"/>
    </row>
    <row r="271" spans="1:6" ht="30" customHeight="1" x14ac:dyDescent="0.25">
      <c r="A271" s="358"/>
      <c r="B271" s="361"/>
      <c r="C271" s="279" t="s">
        <v>319</v>
      </c>
      <c r="D271" s="216"/>
      <c r="E271" s="130"/>
      <c r="F271" s="163"/>
    </row>
    <row r="272" spans="1:6" ht="40.5" customHeight="1" thickBot="1" x14ac:dyDescent="0.3">
      <c r="A272" s="363"/>
      <c r="B272" s="362"/>
      <c r="C272" s="281" t="s">
        <v>335</v>
      </c>
      <c r="D272" s="218"/>
      <c r="E272" s="164"/>
      <c r="F272" s="165"/>
    </row>
    <row r="273" spans="1:6" x14ac:dyDescent="0.25">
      <c r="A273" s="357">
        <v>39</v>
      </c>
      <c r="B273" s="360" t="s">
        <v>320</v>
      </c>
      <c r="C273" s="197" t="s">
        <v>321</v>
      </c>
      <c r="D273" s="262"/>
      <c r="E273" s="161"/>
      <c r="F273" s="162"/>
    </row>
    <row r="274" spans="1:6" x14ac:dyDescent="0.25">
      <c r="A274" s="358"/>
      <c r="B274" s="361"/>
      <c r="C274" s="199" t="s">
        <v>322</v>
      </c>
      <c r="D274" s="216"/>
      <c r="E274" s="130"/>
      <c r="F274" s="163"/>
    </row>
    <row r="275" spans="1:6" x14ac:dyDescent="0.25">
      <c r="A275" s="358"/>
      <c r="B275" s="361"/>
      <c r="C275" s="199" t="s">
        <v>323</v>
      </c>
      <c r="D275" s="216"/>
      <c r="E275" s="130"/>
      <c r="F275" s="163"/>
    </row>
    <row r="276" spans="1:6" x14ac:dyDescent="0.25">
      <c r="A276" s="358"/>
      <c r="B276" s="361"/>
      <c r="C276" s="199" t="s">
        <v>324</v>
      </c>
      <c r="D276" s="216"/>
      <c r="E276" s="130"/>
      <c r="F276" s="163"/>
    </row>
    <row r="277" spans="1:6" x14ac:dyDescent="0.25">
      <c r="A277" s="358"/>
      <c r="B277" s="361"/>
      <c r="C277" s="199" t="s">
        <v>325</v>
      </c>
      <c r="D277" s="216"/>
      <c r="E277" s="130"/>
      <c r="F277" s="163"/>
    </row>
    <row r="278" spans="1:6" x14ac:dyDescent="0.25">
      <c r="A278" s="358"/>
      <c r="B278" s="361"/>
      <c r="C278" s="199" t="s">
        <v>326</v>
      </c>
      <c r="D278" s="216"/>
      <c r="E278" s="130"/>
      <c r="F278" s="163"/>
    </row>
    <row r="279" spans="1:6" ht="15.75" thickBot="1" x14ac:dyDescent="0.3">
      <c r="A279" s="363"/>
      <c r="B279" s="362"/>
      <c r="C279" s="237" t="s">
        <v>327</v>
      </c>
      <c r="D279" s="218"/>
      <c r="E279" s="164"/>
      <c r="F279" s="165"/>
    </row>
    <row r="280" spans="1:6" ht="44.25" customHeight="1" thickBot="1" x14ac:dyDescent="0.3">
      <c r="A280" s="263">
        <v>40</v>
      </c>
      <c r="B280" s="219" t="s">
        <v>328</v>
      </c>
      <c r="C280" s="212" t="s">
        <v>329</v>
      </c>
      <c r="D280" s="264"/>
      <c r="E280" s="168"/>
      <c r="F280" s="169"/>
    </row>
    <row r="281" spans="1:6" ht="15.75" thickBot="1" x14ac:dyDescent="0.3">
      <c r="A281" s="270">
        <v>41</v>
      </c>
      <c r="B281" s="419" t="s">
        <v>330</v>
      </c>
      <c r="C281" s="240" t="s">
        <v>331</v>
      </c>
      <c r="D281" s="178"/>
      <c r="E281" s="179"/>
      <c r="F281" s="180"/>
    </row>
    <row r="282" spans="1:6" x14ac:dyDescent="0.25">
      <c r="A282" s="357">
        <v>42</v>
      </c>
      <c r="B282" s="397" t="s">
        <v>332</v>
      </c>
      <c r="C282" s="197" t="s">
        <v>333</v>
      </c>
      <c r="D282" s="181"/>
      <c r="E282" s="161"/>
      <c r="F282" s="162"/>
    </row>
    <row r="283" spans="1:6" ht="26.25" thickBot="1" x14ac:dyDescent="0.3">
      <c r="A283" s="363"/>
      <c r="B283" s="399"/>
      <c r="C283" s="237" t="s">
        <v>334</v>
      </c>
      <c r="D283" s="176"/>
      <c r="E283" s="164"/>
      <c r="F283" s="165"/>
    </row>
    <row r="284" spans="1:6" x14ac:dyDescent="0.25">
      <c r="A284" s="182"/>
      <c r="B284" s="34"/>
      <c r="C284" s="34"/>
      <c r="D284" s="34"/>
      <c r="E284" s="183"/>
      <c r="F284" s="183"/>
    </row>
    <row r="285" spans="1:6" x14ac:dyDescent="0.25">
      <c r="A285" s="182"/>
      <c r="B285" s="34"/>
      <c r="C285" s="34"/>
      <c r="D285" s="34"/>
      <c r="E285" s="183"/>
      <c r="F285" s="183"/>
    </row>
    <row r="286" spans="1:6" x14ac:dyDescent="0.25">
      <c r="A286" s="182"/>
      <c r="B286" s="34"/>
      <c r="C286" s="34"/>
      <c r="D286" s="34"/>
      <c r="E286" s="183"/>
      <c r="F286" s="183"/>
    </row>
    <row r="287" spans="1:6" x14ac:dyDescent="0.25">
      <c r="A287" s="182"/>
      <c r="B287" s="34"/>
      <c r="C287" s="34"/>
      <c r="D287" s="34"/>
      <c r="E287" s="183"/>
      <c r="F287" s="183"/>
    </row>
    <row r="288" spans="1:6" x14ac:dyDescent="0.25">
      <c r="A288" s="182"/>
      <c r="B288" s="34"/>
      <c r="C288" s="34"/>
      <c r="D288" s="34"/>
      <c r="E288" s="183"/>
      <c r="F288" s="183"/>
    </row>
    <row r="289" spans="1:6" x14ac:dyDescent="0.25">
      <c r="A289" s="182"/>
      <c r="B289" s="34"/>
      <c r="C289" s="34"/>
      <c r="D289" s="34"/>
      <c r="E289" s="183"/>
      <c r="F289" s="183"/>
    </row>
    <row r="290" spans="1:6" x14ac:dyDescent="0.25">
      <c r="A290" s="182"/>
      <c r="B290" s="34"/>
      <c r="C290" s="34"/>
      <c r="D290" s="34"/>
      <c r="E290" s="183"/>
      <c r="F290" s="183"/>
    </row>
    <row r="291" spans="1:6" x14ac:dyDescent="0.25">
      <c r="A291" s="182"/>
      <c r="B291" s="34"/>
      <c r="C291" s="34"/>
      <c r="D291" s="34"/>
      <c r="E291" s="183"/>
      <c r="F291" s="183"/>
    </row>
    <row r="292" spans="1:6" x14ac:dyDescent="0.25">
      <c r="A292" s="170"/>
      <c r="B292" s="5"/>
      <c r="C292" s="5"/>
      <c r="D292" s="5"/>
    </row>
    <row r="293" spans="1:6" x14ac:dyDescent="0.25">
      <c r="A293" s="170"/>
      <c r="B293" s="5"/>
      <c r="C293" s="5"/>
      <c r="D293" s="5"/>
    </row>
    <row r="294" spans="1:6" x14ac:dyDescent="0.25">
      <c r="A294" s="170"/>
      <c r="B294" s="5"/>
      <c r="C294" s="5"/>
      <c r="D294" s="5"/>
    </row>
    <row r="295" spans="1:6" x14ac:dyDescent="0.25">
      <c r="A295" s="170"/>
      <c r="B295" s="5"/>
      <c r="C295" s="5"/>
      <c r="D295" s="5"/>
    </row>
    <row r="296" spans="1:6" x14ac:dyDescent="0.25">
      <c r="A296" s="170"/>
      <c r="B296" s="5"/>
      <c r="C296" s="5"/>
      <c r="D296" s="5"/>
    </row>
    <row r="297" spans="1:6" x14ac:dyDescent="0.25">
      <c r="A297" s="170"/>
      <c r="B297" s="5"/>
      <c r="C297" s="5"/>
      <c r="D297" s="5"/>
    </row>
    <row r="298" spans="1:6" x14ac:dyDescent="0.25">
      <c r="A298" s="170"/>
      <c r="B298" s="5"/>
      <c r="C298" s="5"/>
      <c r="D298" s="5"/>
    </row>
    <row r="299" spans="1:6" x14ac:dyDescent="0.25">
      <c r="A299" s="170"/>
      <c r="B299" s="5"/>
      <c r="C299" s="5"/>
      <c r="D299" s="5"/>
    </row>
    <row r="300" spans="1:6" x14ac:dyDescent="0.25">
      <c r="A300" s="170"/>
      <c r="B300" s="5"/>
      <c r="C300" s="5"/>
      <c r="D300" s="5"/>
    </row>
    <row r="301" spans="1:6" x14ac:dyDescent="0.25">
      <c r="A301" s="170"/>
      <c r="B301" s="5"/>
      <c r="C301" s="5"/>
      <c r="D301" s="5"/>
    </row>
    <row r="302" spans="1:6" x14ac:dyDescent="0.25">
      <c r="A302" s="170"/>
      <c r="B302" s="5"/>
      <c r="C302" s="5"/>
      <c r="D302" s="5"/>
    </row>
    <row r="303" spans="1:6" x14ac:dyDescent="0.25">
      <c r="A303" s="170"/>
      <c r="B303" s="5"/>
      <c r="C303" s="5"/>
      <c r="D303" s="5"/>
    </row>
    <row r="304" spans="1:6" x14ac:dyDescent="0.25">
      <c r="A304" s="170"/>
      <c r="B304" s="5"/>
      <c r="C304" s="5"/>
      <c r="D304" s="5"/>
    </row>
    <row r="305" spans="1:4" x14ac:dyDescent="0.25">
      <c r="A305" s="170"/>
      <c r="B305" s="5"/>
      <c r="C305" s="5"/>
      <c r="D305" s="5"/>
    </row>
    <row r="306" spans="1:4" x14ac:dyDescent="0.25">
      <c r="A306" s="170"/>
      <c r="B306" s="5"/>
      <c r="C306" s="5"/>
      <c r="D306" s="5"/>
    </row>
    <row r="307" spans="1:4" x14ac:dyDescent="0.25">
      <c r="A307" s="170"/>
      <c r="B307" s="5"/>
      <c r="C307" s="5"/>
      <c r="D307" s="5"/>
    </row>
    <row r="308" spans="1:4" x14ac:dyDescent="0.25">
      <c r="A308" s="170"/>
      <c r="B308" s="5"/>
      <c r="C308" s="5"/>
      <c r="D308" s="5"/>
    </row>
    <row r="309" spans="1:4" x14ac:dyDescent="0.25">
      <c r="A309" s="170"/>
      <c r="B309" s="5"/>
      <c r="C309" s="5"/>
      <c r="D309" s="5"/>
    </row>
    <row r="310" spans="1:4" x14ac:dyDescent="0.25">
      <c r="A310" s="170"/>
      <c r="B310" s="5"/>
      <c r="C310" s="5"/>
      <c r="D310" s="5"/>
    </row>
  </sheetData>
  <mergeCells count="64">
    <mergeCell ref="A268:A272"/>
    <mergeCell ref="B268:B272"/>
    <mergeCell ref="A273:A279"/>
    <mergeCell ref="B273:B279"/>
    <mergeCell ref="A282:A283"/>
    <mergeCell ref="B282:B283"/>
    <mergeCell ref="A255:A262"/>
    <mergeCell ref="B255:B262"/>
    <mergeCell ref="A263:A264"/>
    <mergeCell ref="B263:B264"/>
    <mergeCell ref="A265:A267"/>
    <mergeCell ref="B265:B267"/>
    <mergeCell ref="A205:A238"/>
    <mergeCell ref="B205:B238"/>
    <mergeCell ref="A239:A246"/>
    <mergeCell ref="B239:B246"/>
    <mergeCell ref="A247:A254"/>
    <mergeCell ref="B247:B254"/>
    <mergeCell ref="A188:A198"/>
    <mergeCell ref="B188:B198"/>
    <mergeCell ref="A199:A200"/>
    <mergeCell ref="B199:B200"/>
    <mergeCell ref="A201:A204"/>
    <mergeCell ref="B201:B204"/>
    <mergeCell ref="A171:A173"/>
    <mergeCell ref="B171:B173"/>
    <mergeCell ref="A174:A176"/>
    <mergeCell ref="B174:B176"/>
    <mergeCell ref="A177:A187"/>
    <mergeCell ref="B177:B187"/>
    <mergeCell ref="A138:A150"/>
    <mergeCell ref="B138:B150"/>
    <mergeCell ref="A151:A165"/>
    <mergeCell ref="B151:B165"/>
    <mergeCell ref="A166:A170"/>
    <mergeCell ref="B166:B170"/>
    <mergeCell ref="A120:A131"/>
    <mergeCell ref="B120:B131"/>
    <mergeCell ref="A132:A137"/>
    <mergeCell ref="B132:B137"/>
    <mergeCell ref="A84:A94"/>
    <mergeCell ref="B84:B94"/>
    <mergeCell ref="A95:A111"/>
    <mergeCell ref="B95:B111"/>
    <mergeCell ref="A113:A118"/>
    <mergeCell ref="B113:B118"/>
    <mergeCell ref="A49:A54"/>
    <mergeCell ref="B49:B54"/>
    <mergeCell ref="A55:A69"/>
    <mergeCell ref="B55:B69"/>
    <mergeCell ref="A70:A83"/>
    <mergeCell ref="B70:B83"/>
    <mergeCell ref="A30:A35"/>
    <mergeCell ref="B30:B35"/>
    <mergeCell ref="A36:A41"/>
    <mergeCell ref="B36:B41"/>
    <mergeCell ref="A43:A48"/>
    <mergeCell ref="B43:B48"/>
    <mergeCell ref="A10:A23"/>
    <mergeCell ref="B10:B23"/>
    <mergeCell ref="A24:A25"/>
    <mergeCell ref="B24:B25"/>
    <mergeCell ref="A26:A29"/>
    <mergeCell ref="B26:B29"/>
  </mergeCells>
  <pageMargins left="0.70866141732283472" right="0.70866141732283472" top="0.74803149606299213" bottom="0.74803149606299213" header="0.31496062992125984" footer="0.31496062992125984"/>
  <pageSetup paperSize="9" scale="6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workbookViewId="0">
      <selection activeCell="D23" sqref="D23"/>
    </sheetView>
  </sheetViews>
  <sheetFormatPr baseColWidth="10" defaultRowHeight="15" x14ac:dyDescent="0.25"/>
  <cols>
    <col min="1" max="1" width="11.42578125" style="35"/>
    <col min="2" max="2" width="33.28515625" style="35" customWidth="1"/>
    <col min="3" max="3" width="8.85546875" style="35" bestFit="1" customWidth="1"/>
    <col min="4" max="4" width="9.5703125" style="35" bestFit="1" customWidth="1"/>
    <col min="5" max="5" width="22.7109375" style="35" customWidth="1"/>
    <col min="6" max="6" width="14" style="35" customWidth="1"/>
    <col min="7" max="7" width="22.140625" style="35" customWidth="1"/>
    <col min="8" max="16384" width="11.42578125" style="35"/>
  </cols>
  <sheetData>
    <row r="1" spans="1:7" ht="15.75" thickBot="1" x14ac:dyDescent="0.3">
      <c r="A1" s="327" t="s">
        <v>4</v>
      </c>
      <c r="B1" s="328"/>
      <c r="C1" s="328"/>
      <c r="D1" s="328"/>
      <c r="E1" s="328"/>
      <c r="F1" s="328"/>
      <c r="G1" s="329"/>
    </row>
    <row r="2" spans="1:7" ht="15.75" thickBot="1" x14ac:dyDescent="0.3">
      <c r="A2" s="327" t="s">
        <v>33</v>
      </c>
      <c r="B2" s="328"/>
      <c r="C2" s="328"/>
      <c r="D2" s="328"/>
      <c r="E2" s="328"/>
      <c r="F2" s="328"/>
      <c r="G2" s="329"/>
    </row>
    <row r="3" spans="1:7" ht="41.25" customHeight="1" x14ac:dyDescent="0.25">
      <c r="A3" s="330" t="s">
        <v>63</v>
      </c>
      <c r="B3" s="331"/>
      <c r="C3" s="331"/>
      <c r="D3" s="394"/>
      <c r="E3" s="331"/>
      <c r="F3" s="331"/>
      <c r="G3" s="332"/>
    </row>
    <row r="4" spans="1:7" x14ac:dyDescent="0.25">
      <c r="A4" s="131"/>
      <c r="B4" s="4"/>
      <c r="C4" s="4"/>
      <c r="D4" s="74"/>
      <c r="E4" s="4"/>
      <c r="F4" s="4"/>
      <c r="G4" s="36"/>
    </row>
    <row r="5" spans="1:7" ht="15" customHeight="1" x14ac:dyDescent="0.25">
      <c r="A5" s="64" t="s">
        <v>5</v>
      </c>
      <c r="B5" s="313" t="str">
        <f>'DESCRIPCION CANT Y VALOR TOTAL'!C10</f>
        <v>EQUIPO IP/MPLS PARA EDIFICIOS</v>
      </c>
      <c r="C5" s="313"/>
      <c r="D5" s="313"/>
      <c r="E5" s="313"/>
      <c r="F5" s="313"/>
      <c r="G5" s="315"/>
    </row>
    <row r="6" spans="1:7" x14ac:dyDescent="0.25">
      <c r="A6" s="64" t="s">
        <v>9</v>
      </c>
      <c r="B6" s="333" t="str">
        <f>'DESCRIPCION CANT Y VALOR TOTAL'!B10</f>
        <v>R06</v>
      </c>
      <c r="C6" s="333"/>
      <c r="D6" s="334"/>
      <c r="E6" s="333"/>
      <c r="F6" s="335" t="s">
        <v>6</v>
      </c>
      <c r="G6" s="336"/>
    </row>
    <row r="7" spans="1:7" x14ac:dyDescent="0.25">
      <c r="A7" s="339" t="s">
        <v>7</v>
      </c>
      <c r="B7" s="340"/>
      <c r="C7" s="340"/>
      <c r="D7" s="341"/>
      <c r="E7" s="340"/>
      <c r="F7" s="4"/>
      <c r="G7" s="36"/>
    </row>
    <row r="8" spans="1:7" ht="15.75" thickBot="1" x14ac:dyDescent="0.3">
      <c r="A8" s="342" t="s">
        <v>8</v>
      </c>
      <c r="B8" s="343"/>
      <c r="C8" s="343"/>
      <c r="D8" s="344"/>
      <c r="E8" s="343"/>
      <c r="F8" s="132"/>
      <c r="G8" s="37"/>
    </row>
    <row r="9" spans="1:7" ht="15.75" thickBot="1" x14ac:dyDescent="0.3">
      <c r="A9" s="38" t="s">
        <v>9</v>
      </c>
      <c r="B9" s="39" t="s">
        <v>10</v>
      </c>
      <c r="C9" s="132"/>
      <c r="D9" s="133"/>
      <c r="E9" s="132"/>
      <c r="F9" s="40"/>
      <c r="G9" s="41"/>
    </row>
    <row r="10" spans="1:7" ht="26.25" thickBot="1" x14ac:dyDescent="0.3">
      <c r="A10" s="42"/>
      <c r="B10" s="41" t="s">
        <v>11</v>
      </c>
      <c r="C10" s="43" t="s">
        <v>12</v>
      </c>
      <c r="D10" s="77" t="s">
        <v>13</v>
      </c>
      <c r="E10" s="43" t="s">
        <v>14</v>
      </c>
      <c r="F10" s="43" t="s">
        <v>15</v>
      </c>
      <c r="G10" s="44" t="s">
        <v>16</v>
      </c>
    </row>
    <row r="11" spans="1:7" x14ac:dyDescent="0.25">
      <c r="A11" s="38" t="str">
        <f>B6</f>
        <v>R06</v>
      </c>
      <c r="B11" s="45" t="str">
        <f>B5</f>
        <v>EQUIPO IP/MPLS PARA EDIFICIOS</v>
      </c>
      <c r="C11" s="211">
        <f>'DESCRIPCION CANT Y VALOR TOTAL'!E10</f>
        <v>7</v>
      </c>
      <c r="D11" s="78"/>
      <c r="E11" s="20"/>
      <c r="F11" s="21">
        <v>1</v>
      </c>
      <c r="G11" s="21"/>
    </row>
    <row r="12" spans="1:7" x14ac:dyDescent="0.25">
      <c r="A12" s="38"/>
      <c r="B12" s="48"/>
      <c r="C12" s="49"/>
      <c r="D12" s="79"/>
      <c r="E12" s="47"/>
      <c r="F12" s="47"/>
      <c r="G12" s="47"/>
    </row>
    <row r="13" spans="1:7" x14ac:dyDescent="0.25">
      <c r="A13" s="51"/>
      <c r="B13" s="52"/>
      <c r="C13" s="49"/>
      <c r="D13" s="79"/>
      <c r="E13" s="47"/>
      <c r="F13" s="47"/>
      <c r="G13" s="47"/>
    </row>
    <row r="14" spans="1:7" ht="15.75" thickBot="1" x14ac:dyDescent="0.3">
      <c r="A14" s="111"/>
      <c r="B14" s="112" t="s">
        <v>17</v>
      </c>
      <c r="C14" s="112"/>
      <c r="D14" s="113"/>
      <c r="E14" s="114"/>
      <c r="F14" s="114"/>
      <c r="G14" s="115">
        <f>SUM(G11:G12)</f>
        <v>0</v>
      </c>
    </row>
    <row r="15" spans="1:7" ht="15.75" thickBot="1" x14ac:dyDescent="0.3">
      <c r="A15" s="46"/>
      <c r="B15" s="39" t="s">
        <v>2</v>
      </c>
      <c r="C15" s="132"/>
      <c r="D15" s="133"/>
      <c r="E15" s="132"/>
      <c r="F15" s="40"/>
      <c r="G15" s="41"/>
    </row>
    <row r="16" spans="1:7" ht="26.25" thickBot="1" x14ac:dyDescent="0.3">
      <c r="A16" s="42"/>
      <c r="B16" s="41" t="s">
        <v>11</v>
      </c>
      <c r="C16" s="43" t="s">
        <v>12</v>
      </c>
      <c r="D16" s="77" t="s">
        <v>13</v>
      </c>
      <c r="E16" s="43" t="s">
        <v>14</v>
      </c>
      <c r="F16" s="43" t="s">
        <v>15</v>
      </c>
      <c r="G16" s="44" t="s">
        <v>16</v>
      </c>
    </row>
    <row r="17" spans="1:7" x14ac:dyDescent="0.25">
      <c r="A17" s="38"/>
      <c r="B17" s="45"/>
      <c r="C17" s="56"/>
      <c r="D17" s="80"/>
      <c r="E17" s="57"/>
      <c r="F17" s="47"/>
      <c r="G17" s="57"/>
    </row>
    <row r="18" spans="1:7" x14ac:dyDescent="0.25">
      <c r="A18" s="38"/>
      <c r="B18" s="58"/>
      <c r="C18" s="59"/>
      <c r="D18" s="81"/>
      <c r="E18" s="57"/>
      <c r="F18" s="47"/>
      <c r="G18" s="57"/>
    </row>
    <row r="19" spans="1:7" x14ac:dyDescent="0.25">
      <c r="A19" s="38"/>
      <c r="B19" s="58"/>
      <c r="C19" s="59"/>
      <c r="D19" s="81"/>
      <c r="E19" s="57"/>
      <c r="F19" s="47"/>
      <c r="G19" s="57"/>
    </row>
    <row r="20" spans="1:7" x14ac:dyDescent="0.25">
      <c r="A20" s="38"/>
      <c r="B20" s="58"/>
      <c r="C20" s="59"/>
      <c r="D20" s="81"/>
      <c r="E20" s="57"/>
      <c r="F20" s="47"/>
      <c r="G20" s="57"/>
    </row>
    <row r="21" spans="1:7" x14ac:dyDescent="0.25">
      <c r="A21" s="38"/>
      <c r="B21" s="58"/>
      <c r="C21" s="59"/>
      <c r="D21" s="81"/>
      <c r="E21" s="57"/>
      <c r="F21" s="47"/>
      <c r="G21" s="57"/>
    </row>
    <row r="22" spans="1:7" x14ac:dyDescent="0.25">
      <c r="A22" s="38"/>
      <c r="B22" s="58"/>
      <c r="C22" s="59"/>
      <c r="D22" s="81"/>
      <c r="E22" s="57"/>
      <c r="F22" s="47"/>
      <c r="G22" s="57"/>
    </row>
    <row r="23" spans="1:7" x14ac:dyDescent="0.25">
      <c r="A23" s="38"/>
      <c r="B23" s="58"/>
      <c r="C23" s="59"/>
      <c r="D23" s="81"/>
      <c r="E23" s="57"/>
      <c r="F23" s="47"/>
      <c r="G23" s="57"/>
    </row>
    <row r="24" spans="1:7" ht="15.75" thickBot="1" x14ac:dyDescent="0.3">
      <c r="A24" s="111"/>
      <c r="B24" s="112" t="s">
        <v>17</v>
      </c>
      <c r="C24" s="112"/>
      <c r="D24" s="113"/>
      <c r="E24" s="114"/>
      <c r="F24" s="114"/>
      <c r="G24" s="115">
        <f>SUM(G21:G22)</f>
        <v>0</v>
      </c>
    </row>
    <row r="25" spans="1:7" ht="15.75" thickBot="1" x14ac:dyDescent="0.3">
      <c r="A25" s="46"/>
      <c r="B25" s="132" t="s">
        <v>3</v>
      </c>
      <c r="C25" s="132"/>
      <c r="D25" s="82"/>
      <c r="E25" s="40"/>
      <c r="F25" s="40"/>
      <c r="G25" s="41"/>
    </row>
    <row r="26" spans="1:7" ht="26.25" thickBot="1" x14ac:dyDescent="0.3">
      <c r="A26" s="42"/>
      <c r="B26" s="41" t="s">
        <v>18</v>
      </c>
      <c r="C26" s="43" t="s">
        <v>19</v>
      </c>
      <c r="D26" s="77" t="s">
        <v>20</v>
      </c>
      <c r="E26" s="43" t="s">
        <v>14</v>
      </c>
      <c r="F26" s="43" t="s">
        <v>21</v>
      </c>
      <c r="G26" s="44" t="s">
        <v>16</v>
      </c>
    </row>
    <row r="27" spans="1:7" x14ac:dyDescent="0.25">
      <c r="A27" s="51"/>
      <c r="B27" s="61"/>
      <c r="C27" s="38"/>
      <c r="D27" s="83"/>
      <c r="E27" s="28"/>
      <c r="F27" s="68"/>
      <c r="G27" s="24"/>
    </row>
    <row r="28" spans="1:7" x14ac:dyDescent="0.25">
      <c r="A28" s="51"/>
      <c r="B28" s="61"/>
      <c r="C28" s="38"/>
      <c r="D28" s="79"/>
      <c r="E28" s="47"/>
      <c r="F28" s="47"/>
      <c r="G28" s="47"/>
    </row>
    <row r="29" spans="1:7" x14ac:dyDescent="0.25">
      <c r="A29" s="51"/>
      <c r="B29" s="61"/>
      <c r="C29" s="38"/>
      <c r="D29" s="84"/>
      <c r="E29" s="47"/>
      <c r="F29" s="47"/>
      <c r="G29" s="47"/>
    </row>
    <row r="30" spans="1:7" x14ac:dyDescent="0.25">
      <c r="A30" s="51"/>
      <c r="B30" s="61"/>
      <c r="C30" s="38"/>
      <c r="D30" s="84"/>
      <c r="E30" s="47"/>
      <c r="F30" s="47"/>
      <c r="G30" s="47"/>
    </row>
    <row r="31" spans="1:7" x14ac:dyDescent="0.25">
      <c r="A31" s="51"/>
      <c r="B31" s="61"/>
      <c r="C31" s="38"/>
      <c r="D31" s="50"/>
      <c r="E31" s="47"/>
      <c r="F31" s="47"/>
      <c r="G31" s="47"/>
    </row>
    <row r="32" spans="1:7" ht="15.75" thickBot="1" x14ac:dyDescent="0.3">
      <c r="A32" s="53"/>
      <c r="B32" s="62" t="s">
        <v>22</v>
      </c>
      <c r="C32" s="42"/>
      <c r="D32" s="54"/>
      <c r="E32" s="55"/>
      <c r="F32" s="55"/>
      <c r="G32" s="60">
        <f>SUM(G27:G31)</f>
        <v>0</v>
      </c>
    </row>
    <row r="33" spans="1:7" ht="15.75" thickBot="1" x14ac:dyDescent="0.3">
      <c r="A33" s="46"/>
      <c r="B33" s="132" t="s">
        <v>23</v>
      </c>
      <c r="C33" s="62"/>
      <c r="D33" s="62"/>
      <c r="E33" s="62"/>
      <c r="F33" s="62"/>
      <c r="G33" s="54"/>
    </row>
    <row r="34" spans="1:7" ht="15.75" thickBot="1" x14ac:dyDescent="0.3">
      <c r="A34" s="42"/>
      <c r="B34" s="395" t="s">
        <v>11</v>
      </c>
      <c r="C34" s="396"/>
      <c r="D34" s="41" t="s">
        <v>24</v>
      </c>
      <c r="E34" s="41" t="s">
        <v>12</v>
      </c>
      <c r="F34" s="41" t="s">
        <v>25</v>
      </c>
      <c r="G34" s="41" t="s">
        <v>26</v>
      </c>
    </row>
    <row r="35" spans="1:7" x14ac:dyDescent="0.25">
      <c r="A35" s="51"/>
      <c r="B35" s="61"/>
      <c r="C35" s="50"/>
      <c r="D35" s="50"/>
      <c r="E35" s="50"/>
      <c r="F35" s="50"/>
      <c r="G35" s="47"/>
    </row>
    <row r="36" spans="1:7" x14ac:dyDescent="0.25">
      <c r="A36" s="51"/>
      <c r="B36" s="61"/>
      <c r="C36" s="50"/>
      <c r="D36" s="53"/>
      <c r="E36" s="53"/>
      <c r="F36" s="53"/>
      <c r="G36" s="47"/>
    </row>
    <row r="37" spans="1:7" x14ac:dyDescent="0.25">
      <c r="A37" s="51"/>
      <c r="B37" s="61"/>
      <c r="C37" s="50"/>
      <c r="D37" s="53"/>
      <c r="E37" s="53"/>
      <c r="F37" s="53"/>
      <c r="G37" s="47"/>
    </row>
    <row r="38" spans="1:7" ht="15.75" thickBot="1" x14ac:dyDescent="0.3">
      <c r="A38" s="111"/>
      <c r="B38" s="112" t="s">
        <v>27</v>
      </c>
      <c r="C38" s="112"/>
      <c r="D38" s="113"/>
      <c r="E38" s="114"/>
      <c r="F38" s="114"/>
      <c r="G38" s="115">
        <f>SUM(G35:G36)</f>
        <v>0</v>
      </c>
    </row>
    <row r="39" spans="1:7" ht="15.75" thickBot="1" x14ac:dyDescent="0.3">
      <c r="A39" s="4"/>
      <c r="B39" s="4"/>
      <c r="C39" s="4"/>
      <c r="D39" s="337" t="s">
        <v>28</v>
      </c>
      <c r="E39" s="338"/>
      <c r="F39" s="54"/>
      <c r="G39" s="60">
        <f>+G38+G24+G32+G14</f>
        <v>0</v>
      </c>
    </row>
    <row r="40" spans="1:7" ht="15.75" thickBot="1" x14ac:dyDescent="0.3">
      <c r="A40" s="4"/>
      <c r="B40" s="4"/>
      <c r="C40" s="4"/>
      <c r="D40" s="337" t="s">
        <v>29</v>
      </c>
      <c r="E40" s="338"/>
      <c r="F40" s="54"/>
      <c r="G40" s="60"/>
    </row>
    <row r="41" spans="1:7" ht="15.75" thickBot="1" x14ac:dyDescent="0.3">
      <c r="A41" s="4"/>
      <c r="B41" s="4"/>
      <c r="C41" s="4"/>
      <c r="D41" s="337" t="s">
        <v>30</v>
      </c>
      <c r="E41" s="338"/>
      <c r="F41" s="54"/>
      <c r="G41" s="60"/>
    </row>
    <row r="42" spans="1:7" ht="15.75" thickBot="1" x14ac:dyDescent="0.3">
      <c r="A42" s="4"/>
      <c r="B42" s="4"/>
      <c r="C42" s="4"/>
      <c r="D42" s="337" t="s">
        <v>31</v>
      </c>
      <c r="E42" s="338"/>
      <c r="F42" s="54"/>
      <c r="G42" s="60">
        <f>SUM(G39:G41)</f>
        <v>0</v>
      </c>
    </row>
    <row r="43" spans="1:7" ht="15.75" thickBot="1" x14ac:dyDescent="0.3">
      <c r="A43" s="4"/>
      <c r="B43" s="4"/>
      <c r="C43" s="4"/>
      <c r="D43" s="337" t="s">
        <v>32</v>
      </c>
      <c r="E43" s="338"/>
      <c r="F43" s="54"/>
      <c r="G43" s="60">
        <f>+G42</f>
        <v>0</v>
      </c>
    </row>
  </sheetData>
  <mergeCells count="14">
    <mergeCell ref="A1:G1"/>
    <mergeCell ref="A2:G2"/>
    <mergeCell ref="A3:G3"/>
    <mergeCell ref="B5:G5"/>
    <mergeCell ref="B6:E6"/>
    <mergeCell ref="F6:G6"/>
    <mergeCell ref="D42:E42"/>
    <mergeCell ref="D43:E43"/>
    <mergeCell ref="A7:E7"/>
    <mergeCell ref="A8:E8"/>
    <mergeCell ref="B34:C34"/>
    <mergeCell ref="D39:E39"/>
    <mergeCell ref="D40:E40"/>
    <mergeCell ref="D41:E41"/>
  </mergeCells>
  <pageMargins left="0.7" right="0.7" top="0.75" bottom="0.75" header="0.3" footer="0.3"/>
  <pageSetup paperSize="9" scale="71"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zoomScaleNormal="100" workbookViewId="0">
      <selection activeCell="A4" sqref="A4:F4"/>
    </sheetView>
  </sheetViews>
  <sheetFormatPr baseColWidth="10" defaultRowHeight="15" x14ac:dyDescent="0.25"/>
  <cols>
    <col min="2" max="2" width="47" customWidth="1"/>
    <col min="3" max="3" width="31.85546875" bestFit="1" customWidth="1"/>
    <col min="5" max="5" width="15.7109375" bestFit="1" customWidth="1"/>
    <col min="6" max="6" width="22.5703125" customWidth="1"/>
  </cols>
  <sheetData>
    <row r="1" spans="1:6" x14ac:dyDescent="0.25">
      <c r="A1" s="123" t="s">
        <v>336</v>
      </c>
    </row>
    <row r="2" spans="1:6" x14ac:dyDescent="0.25">
      <c r="A2" s="138"/>
      <c r="B2" s="138"/>
      <c r="C2" s="138"/>
      <c r="D2" s="138"/>
      <c r="E2" s="138"/>
      <c r="F2" s="138"/>
    </row>
    <row r="3" spans="1:6" ht="15.75" thickBot="1" x14ac:dyDescent="0.3">
      <c r="A3" s="138"/>
      <c r="B3" s="138"/>
      <c r="C3" s="138"/>
      <c r="D3" s="138"/>
      <c r="E3" s="138"/>
      <c r="F3" s="138"/>
    </row>
    <row r="4" spans="1:6" ht="24.75" customHeight="1" thickBot="1" x14ac:dyDescent="0.3">
      <c r="A4" s="155" t="s">
        <v>78</v>
      </c>
      <c r="B4" s="155" t="s">
        <v>79</v>
      </c>
      <c r="C4" s="155" t="s">
        <v>82</v>
      </c>
      <c r="D4" s="155" t="s">
        <v>1</v>
      </c>
      <c r="E4" s="155" t="s">
        <v>80</v>
      </c>
      <c r="F4" s="155" t="s">
        <v>81</v>
      </c>
    </row>
    <row r="5" spans="1:6" ht="242.25" x14ac:dyDescent="0.25">
      <c r="A5" s="318">
        <v>1</v>
      </c>
      <c r="B5" s="397" t="s">
        <v>47</v>
      </c>
      <c r="C5" s="188" t="s">
        <v>501</v>
      </c>
      <c r="D5" s="145"/>
      <c r="E5" s="145"/>
      <c r="F5" s="189"/>
    </row>
    <row r="6" spans="1:6" ht="81.75" customHeight="1" x14ac:dyDescent="0.25">
      <c r="A6" s="319"/>
      <c r="B6" s="398"/>
      <c r="C6" s="187" t="s">
        <v>502</v>
      </c>
      <c r="D6" s="272"/>
      <c r="E6" s="272"/>
      <c r="F6" s="152"/>
    </row>
    <row r="7" spans="1:6" ht="102" x14ac:dyDescent="0.25">
      <c r="A7" s="319"/>
      <c r="B7" s="398"/>
      <c r="C7" s="187" t="s">
        <v>503</v>
      </c>
      <c r="D7" s="272"/>
      <c r="E7" s="272"/>
      <c r="F7" s="152"/>
    </row>
    <row r="8" spans="1:6" ht="89.25" x14ac:dyDescent="0.25">
      <c r="A8" s="319"/>
      <c r="B8" s="398"/>
      <c r="C8" s="187" t="s">
        <v>504</v>
      </c>
      <c r="D8" s="272"/>
      <c r="E8" s="272"/>
      <c r="F8" s="152"/>
    </row>
    <row r="9" spans="1:6" ht="191.25" x14ac:dyDescent="0.25">
      <c r="A9" s="319"/>
      <c r="B9" s="398"/>
      <c r="C9" s="187" t="s">
        <v>505</v>
      </c>
      <c r="D9" s="272"/>
      <c r="E9" s="272"/>
      <c r="F9" s="152"/>
    </row>
    <row r="10" spans="1:6" ht="63.75" x14ac:dyDescent="0.25">
      <c r="A10" s="319"/>
      <c r="B10" s="398"/>
      <c r="C10" s="187" t="s">
        <v>506</v>
      </c>
      <c r="D10" s="272"/>
      <c r="E10" s="272"/>
      <c r="F10" s="147"/>
    </row>
    <row r="11" spans="1:6" ht="89.25" customHeight="1" x14ac:dyDescent="0.25">
      <c r="A11" s="319"/>
      <c r="B11" s="398"/>
      <c r="C11" s="187" t="s">
        <v>507</v>
      </c>
      <c r="D11" s="272"/>
      <c r="E11" s="272"/>
      <c r="F11" s="147"/>
    </row>
    <row r="12" spans="1:6" ht="128.25" customHeight="1" x14ac:dyDescent="0.25">
      <c r="A12" s="319"/>
      <c r="B12" s="398"/>
      <c r="C12" s="187" t="s">
        <v>508</v>
      </c>
      <c r="D12" s="272"/>
      <c r="E12" s="272"/>
      <c r="F12" s="147"/>
    </row>
    <row r="13" spans="1:6" ht="153" x14ac:dyDescent="0.25">
      <c r="A13" s="319"/>
      <c r="B13" s="398"/>
      <c r="C13" s="187" t="s">
        <v>509</v>
      </c>
      <c r="D13" s="272"/>
      <c r="E13" s="272"/>
      <c r="F13" s="147"/>
    </row>
    <row r="14" spans="1:6" ht="86.25" customHeight="1" thickBot="1" x14ac:dyDescent="0.3">
      <c r="A14" s="365"/>
      <c r="B14" s="399"/>
      <c r="C14" s="190" t="s">
        <v>510</v>
      </c>
      <c r="D14" s="148"/>
      <c r="E14" s="148"/>
      <c r="F14" s="149"/>
    </row>
    <row r="15" spans="1:6" s="183" customFormat="1" x14ac:dyDescent="0.25">
      <c r="A15" s="195"/>
      <c r="B15" s="184"/>
      <c r="C15" s="184"/>
      <c r="D15" s="184"/>
      <c r="E15" s="184"/>
      <c r="F15" s="184"/>
    </row>
    <row r="16" spans="1:6" s="183" customFormat="1" x14ac:dyDescent="0.25">
      <c r="A16" s="195"/>
      <c r="B16" s="184"/>
      <c r="C16" s="184"/>
      <c r="D16" s="184"/>
      <c r="E16" s="184"/>
      <c r="F16" s="184"/>
    </row>
    <row r="17" spans="1:6" s="183" customFormat="1" x14ac:dyDescent="0.25">
      <c r="A17" s="195"/>
      <c r="B17" s="184"/>
      <c r="C17" s="184"/>
      <c r="D17" s="184"/>
      <c r="E17" s="184"/>
      <c r="F17" s="184"/>
    </row>
    <row r="18" spans="1:6" s="183" customFormat="1" x14ac:dyDescent="0.25">
      <c r="A18" s="195"/>
      <c r="B18" s="184"/>
      <c r="C18" s="184"/>
      <c r="D18" s="184"/>
      <c r="E18" s="184"/>
      <c r="F18" s="184"/>
    </row>
  </sheetData>
  <mergeCells count="2">
    <mergeCell ref="B5:B14"/>
    <mergeCell ref="A5:A14"/>
  </mergeCells>
  <pageMargins left="0.70866141732283472" right="0.70866141732283472" top="0.74803149606299213" bottom="0.74803149606299213" header="0.31496062992125984" footer="0.31496062992125984"/>
  <pageSetup paperSize="9" scale="6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opLeftCell="A7" workbookViewId="0">
      <selection activeCell="E21" sqref="E21"/>
    </sheetView>
  </sheetViews>
  <sheetFormatPr baseColWidth="10" defaultRowHeight="15" x14ac:dyDescent="0.25"/>
  <cols>
    <col min="1" max="1" width="11.42578125" style="35"/>
    <col min="2" max="2" width="33.28515625" style="35" customWidth="1"/>
    <col min="3" max="3" width="8.85546875" style="35" bestFit="1" customWidth="1"/>
    <col min="4" max="4" width="9.5703125" style="35" bestFit="1" customWidth="1"/>
    <col min="5" max="5" width="22.7109375" style="35" customWidth="1"/>
    <col min="6" max="6" width="14" style="35" customWidth="1"/>
    <col min="7" max="7" width="22.140625" style="35" customWidth="1"/>
    <col min="8" max="16384" width="11.42578125" style="35"/>
  </cols>
  <sheetData>
    <row r="1" spans="1:7" ht="15.75" thickBot="1" x14ac:dyDescent="0.3">
      <c r="A1" s="327" t="s">
        <v>4</v>
      </c>
      <c r="B1" s="328"/>
      <c r="C1" s="328"/>
      <c r="D1" s="328"/>
      <c r="E1" s="328"/>
      <c r="F1" s="328"/>
      <c r="G1" s="329"/>
    </row>
    <row r="2" spans="1:7" ht="15.75" thickBot="1" x14ac:dyDescent="0.3">
      <c r="A2" s="327" t="s">
        <v>33</v>
      </c>
      <c r="B2" s="328"/>
      <c r="C2" s="328"/>
      <c r="D2" s="328"/>
      <c r="E2" s="328"/>
      <c r="F2" s="328"/>
      <c r="G2" s="329"/>
    </row>
    <row r="3" spans="1:7" ht="41.25" customHeight="1" x14ac:dyDescent="0.25">
      <c r="A3" s="330" t="s">
        <v>63</v>
      </c>
      <c r="B3" s="331"/>
      <c r="C3" s="331"/>
      <c r="D3" s="394"/>
      <c r="E3" s="331"/>
      <c r="F3" s="331"/>
      <c r="G3" s="332"/>
    </row>
    <row r="4" spans="1:7" x14ac:dyDescent="0.25">
      <c r="A4" s="131"/>
      <c r="B4" s="4"/>
      <c r="C4" s="4"/>
      <c r="D4" s="74"/>
      <c r="E4" s="4"/>
      <c r="F4" s="4"/>
      <c r="G4" s="36"/>
    </row>
    <row r="5" spans="1:7" ht="15" customHeight="1" x14ac:dyDescent="0.25">
      <c r="A5" s="64" t="s">
        <v>5</v>
      </c>
      <c r="B5" s="313" t="str">
        <f>'RESUMEN RUBROS'!C13</f>
        <v>PLAN DE IMPLEMENTACIÓN Y PUESTA EN MARCHA</v>
      </c>
      <c r="C5" s="313"/>
      <c r="D5" s="313"/>
      <c r="E5" s="313"/>
      <c r="F5" s="313"/>
      <c r="G5" s="315"/>
    </row>
    <row r="6" spans="1:7" x14ac:dyDescent="0.25">
      <c r="A6" s="64" t="s">
        <v>9</v>
      </c>
      <c r="B6" s="333" t="str">
        <f>'RESUMEN RUBROS'!B13</f>
        <v>R07</v>
      </c>
      <c r="C6" s="333"/>
      <c r="D6" s="334"/>
      <c r="E6" s="333"/>
      <c r="F6" s="335" t="s">
        <v>6</v>
      </c>
      <c r="G6" s="336"/>
    </row>
    <row r="7" spans="1:7" x14ac:dyDescent="0.25">
      <c r="A7" s="339" t="s">
        <v>7</v>
      </c>
      <c r="B7" s="340"/>
      <c r="C7" s="340"/>
      <c r="D7" s="341"/>
      <c r="E7" s="340"/>
      <c r="F7" s="4"/>
      <c r="G7" s="36"/>
    </row>
    <row r="8" spans="1:7" ht="15.75" thickBot="1" x14ac:dyDescent="0.3">
      <c r="A8" s="342" t="s">
        <v>8</v>
      </c>
      <c r="B8" s="343"/>
      <c r="C8" s="343"/>
      <c r="D8" s="344"/>
      <c r="E8" s="343"/>
      <c r="F8" s="132"/>
      <c r="G8" s="37"/>
    </row>
    <row r="9" spans="1:7" ht="15.75" thickBot="1" x14ac:dyDescent="0.3">
      <c r="A9" s="38" t="s">
        <v>9</v>
      </c>
      <c r="B9" s="39" t="s">
        <v>10</v>
      </c>
      <c r="C9" s="132"/>
      <c r="D9" s="133"/>
      <c r="E9" s="132"/>
      <c r="F9" s="40"/>
      <c r="G9" s="41"/>
    </row>
    <row r="10" spans="1:7" ht="26.25" thickBot="1" x14ac:dyDescent="0.3">
      <c r="A10" s="42"/>
      <c r="B10" s="41" t="s">
        <v>11</v>
      </c>
      <c r="C10" s="43" t="s">
        <v>12</v>
      </c>
      <c r="D10" s="77" t="s">
        <v>13</v>
      </c>
      <c r="E10" s="43" t="s">
        <v>14</v>
      </c>
      <c r="F10" s="43" t="s">
        <v>15</v>
      </c>
      <c r="G10" s="44" t="s">
        <v>16</v>
      </c>
    </row>
    <row r="11" spans="1:7" x14ac:dyDescent="0.25">
      <c r="A11" s="38"/>
      <c r="B11" s="45"/>
      <c r="C11" s="13"/>
      <c r="D11" s="78"/>
      <c r="E11" s="20"/>
      <c r="F11" s="21"/>
      <c r="G11" s="21"/>
    </row>
    <row r="12" spans="1:7" x14ac:dyDescent="0.25">
      <c r="A12" s="38"/>
      <c r="B12" s="48"/>
      <c r="C12" s="49"/>
      <c r="D12" s="79"/>
      <c r="E12" s="47"/>
      <c r="F12" s="47"/>
      <c r="G12" s="47"/>
    </row>
    <row r="13" spans="1:7" x14ac:dyDescent="0.25">
      <c r="A13" s="51"/>
      <c r="B13" s="52"/>
      <c r="C13" s="49"/>
      <c r="D13" s="79"/>
      <c r="E13" s="47"/>
      <c r="F13" s="47"/>
      <c r="G13" s="47"/>
    </row>
    <row r="14" spans="1:7" ht="15.75" thickBot="1" x14ac:dyDescent="0.3">
      <c r="A14" s="111"/>
      <c r="B14" s="112" t="s">
        <v>17</v>
      </c>
      <c r="C14" s="112"/>
      <c r="D14" s="113"/>
      <c r="E14" s="114"/>
      <c r="F14" s="114"/>
      <c r="G14" s="115">
        <f>SUM(G11:G12)</f>
        <v>0</v>
      </c>
    </row>
    <row r="15" spans="1:7" ht="15.75" thickBot="1" x14ac:dyDescent="0.3">
      <c r="A15" s="46"/>
      <c r="B15" s="39" t="s">
        <v>2</v>
      </c>
      <c r="C15" s="132"/>
      <c r="D15" s="133"/>
      <c r="E15" s="132"/>
      <c r="F15" s="40"/>
      <c r="G15" s="41"/>
    </row>
    <row r="16" spans="1:7" ht="26.25" thickBot="1" x14ac:dyDescent="0.3">
      <c r="A16" s="42"/>
      <c r="B16" s="41" t="s">
        <v>11</v>
      </c>
      <c r="C16" s="43" t="s">
        <v>12</v>
      </c>
      <c r="D16" s="77" t="s">
        <v>13</v>
      </c>
      <c r="E16" s="43" t="s">
        <v>14</v>
      </c>
      <c r="F16" s="43" t="s">
        <v>15</v>
      </c>
      <c r="G16" s="44" t="s">
        <v>16</v>
      </c>
    </row>
    <row r="17" spans="1:7" x14ac:dyDescent="0.25">
      <c r="A17" s="38"/>
      <c r="B17" s="45"/>
      <c r="C17" s="56"/>
      <c r="D17" s="80"/>
      <c r="E17" s="57"/>
      <c r="F17" s="47"/>
      <c r="G17" s="57"/>
    </row>
    <row r="18" spans="1:7" x14ac:dyDescent="0.25">
      <c r="A18" s="38"/>
      <c r="B18" s="58"/>
      <c r="C18" s="59"/>
      <c r="D18" s="81"/>
      <c r="E18" s="57"/>
      <c r="F18" s="47"/>
      <c r="G18" s="57"/>
    </row>
    <row r="19" spans="1:7" x14ac:dyDescent="0.25">
      <c r="A19" s="38"/>
      <c r="B19" s="58"/>
      <c r="C19" s="59"/>
      <c r="D19" s="81"/>
      <c r="E19" s="57"/>
      <c r="F19" s="47"/>
      <c r="G19" s="57"/>
    </row>
    <row r="20" spans="1:7" x14ac:dyDescent="0.25">
      <c r="A20" s="38"/>
      <c r="B20" s="58"/>
      <c r="C20" s="59"/>
      <c r="D20" s="81"/>
      <c r="E20" s="57"/>
      <c r="F20" s="47"/>
      <c r="G20" s="57"/>
    </row>
    <row r="21" spans="1:7" x14ac:dyDescent="0.25">
      <c r="A21" s="38"/>
      <c r="B21" s="58"/>
      <c r="C21" s="59"/>
      <c r="D21" s="81"/>
      <c r="E21" s="57"/>
      <c r="F21" s="47"/>
      <c r="G21" s="57"/>
    </row>
    <row r="22" spans="1:7" x14ac:dyDescent="0.25">
      <c r="A22" s="38"/>
      <c r="B22" s="58"/>
      <c r="C22" s="59"/>
      <c r="D22" s="81"/>
      <c r="E22" s="57"/>
      <c r="F22" s="47"/>
      <c r="G22" s="57"/>
    </row>
    <row r="23" spans="1:7" x14ac:dyDescent="0.25">
      <c r="A23" s="38"/>
      <c r="B23" s="58"/>
      <c r="C23" s="59"/>
      <c r="D23" s="81"/>
      <c r="E23" s="57"/>
      <c r="F23" s="47"/>
      <c r="G23" s="57"/>
    </row>
    <row r="24" spans="1:7" ht="15.75" thickBot="1" x14ac:dyDescent="0.3">
      <c r="A24" s="111"/>
      <c r="B24" s="112" t="s">
        <v>17</v>
      </c>
      <c r="C24" s="112"/>
      <c r="D24" s="113"/>
      <c r="E24" s="114"/>
      <c r="F24" s="114"/>
      <c r="G24" s="115">
        <f>SUM(G21:G22)</f>
        <v>0</v>
      </c>
    </row>
    <row r="25" spans="1:7" ht="15.75" thickBot="1" x14ac:dyDescent="0.3">
      <c r="A25" s="46"/>
      <c r="B25" s="132" t="s">
        <v>3</v>
      </c>
      <c r="C25" s="132"/>
      <c r="D25" s="82"/>
      <c r="E25" s="40"/>
      <c r="F25" s="40"/>
      <c r="G25" s="41"/>
    </row>
    <row r="26" spans="1:7" ht="26.25" thickBot="1" x14ac:dyDescent="0.3">
      <c r="A26" s="42"/>
      <c r="B26" s="41" t="s">
        <v>18</v>
      </c>
      <c r="C26" s="43" t="s">
        <v>19</v>
      </c>
      <c r="D26" s="77" t="s">
        <v>20</v>
      </c>
      <c r="E26" s="43" t="s">
        <v>14</v>
      </c>
      <c r="F26" s="43" t="s">
        <v>21</v>
      </c>
      <c r="G26" s="44" t="s">
        <v>16</v>
      </c>
    </row>
    <row r="27" spans="1:7" ht="25.5" x14ac:dyDescent="0.25">
      <c r="A27" s="51" t="str">
        <f>B6</f>
        <v>R07</v>
      </c>
      <c r="B27" s="52" t="str">
        <f>B5</f>
        <v>PLAN DE IMPLEMENTACIÓN Y PUESTA EN MARCHA</v>
      </c>
      <c r="C27" s="38"/>
      <c r="D27" s="83"/>
      <c r="E27" s="28"/>
      <c r="F27" s="68"/>
      <c r="G27" s="24"/>
    </row>
    <row r="28" spans="1:7" x14ac:dyDescent="0.25">
      <c r="A28" s="51"/>
      <c r="B28" s="61"/>
      <c r="C28" s="38"/>
      <c r="D28" s="79"/>
      <c r="E28" s="47"/>
      <c r="F28" s="47"/>
      <c r="G28" s="47"/>
    </row>
    <row r="29" spans="1:7" x14ac:dyDescent="0.25">
      <c r="A29" s="51"/>
      <c r="B29" s="61"/>
      <c r="C29" s="38"/>
      <c r="D29" s="84"/>
      <c r="E29" s="47"/>
      <c r="F29" s="47"/>
      <c r="G29" s="47"/>
    </row>
    <row r="30" spans="1:7" x14ac:dyDescent="0.25">
      <c r="A30" s="51"/>
      <c r="B30" s="61"/>
      <c r="C30" s="38"/>
      <c r="D30" s="84"/>
      <c r="E30" s="47"/>
      <c r="F30" s="47"/>
      <c r="G30" s="47"/>
    </row>
    <row r="31" spans="1:7" x14ac:dyDescent="0.25">
      <c r="A31" s="51"/>
      <c r="B31" s="61"/>
      <c r="C31" s="38"/>
      <c r="D31" s="50"/>
      <c r="E31" s="47"/>
      <c r="F31" s="47"/>
      <c r="G31" s="47"/>
    </row>
    <row r="32" spans="1:7" ht="15.75" thickBot="1" x14ac:dyDescent="0.3">
      <c r="A32" s="53"/>
      <c r="B32" s="62" t="s">
        <v>22</v>
      </c>
      <c r="C32" s="42"/>
      <c r="D32" s="54"/>
      <c r="E32" s="55"/>
      <c r="F32" s="55"/>
      <c r="G32" s="60">
        <f>SUM(G27:G31)</f>
        <v>0</v>
      </c>
    </row>
    <row r="33" spans="1:7" ht="15.75" thickBot="1" x14ac:dyDescent="0.3">
      <c r="A33" s="46"/>
      <c r="B33" s="132" t="s">
        <v>23</v>
      </c>
      <c r="C33" s="62"/>
      <c r="D33" s="62"/>
      <c r="E33" s="62"/>
      <c r="F33" s="62"/>
      <c r="G33" s="54"/>
    </row>
    <row r="34" spans="1:7" ht="15.75" thickBot="1" x14ac:dyDescent="0.3">
      <c r="A34" s="42"/>
      <c r="B34" s="395" t="s">
        <v>11</v>
      </c>
      <c r="C34" s="396"/>
      <c r="D34" s="41" t="s">
        <v>24</v>
      </c>
      <c r="E34" s="41" t="s">
        <v>12</v>
      </c>
      <c r="F34" s="41" t="s">
        <v>25</v>
      </c>
      <c r="G34" s="41" t="s">
        <v>26</v>
      </c>
    </row>
    <row r="35" spans="1:7" x14ac:dyDescent="0.25">
      <c r="A35" s="51"/>
      <c r="B35" s="61"/>
      <c r="C35" s="50"/>
      <c r="D35" s="50"/>
      <c r="E35" s="50"/>
      <c r="F35" s="50"/>
      <c r="G35" s="47"/>
    </row>
    <row r="36" spans="1:7" x14ac:dyDescent="0.25">
      <c r="A36" s="51"/>
      <c r="B36" s="61"/>
      <c r="C36" s="50"/>
      <c r="D36" s="53"/>
      <c r="E36" s="53"/>
      <c r="F36" s="53"/>
      <c r="G36" s="47"/>
    </row>
    <row r="37" spans="1:7" x14ac:dyDescent="0.25">
      <c r="A37" s="51"/>
      <c r="B37" s="61"/>
      <c r="C37" s="50"/>
      <c r="D37" s="53"/>
      <c r="E37" s="53"/>
      <c r="F37" s="53"/>
      <c r="G37" s="47"/>
    </row>
    <row r="38" spans="1:7" ht="15.75" thickBot="1" x14ac:dyDescent="0.3">
      <c r="A38" s="111"/>
      <c r="B38" s="112" t="s">
        <v>27</v>
      </c>
      <c r="C38" s="112"/>
      <c r="D38" s="113"/>
      <c r="E38" s="114"/>
      <c r="F38" s="114"/>
      <c r="G38" s="115">
        <f>SUM(G35:G36)</f>
        <v>0</v>
      </c>
    </row>
    <row r="39" spans="1:7" ht="15.75" thickBot="1" x14ac:dyDescent="0.3">
      <c r="A39" s="4"/>
      <c r="B39" s="4"/>
      <c r="C39" s="4"/>
      <c r="D39" s="337" t="s">
        <v>28</v>
      </c>
      <c r="E39" s="338"/>
      <c r="F39" s="54"/>
      <c r="G39" s="60">
        <f>+G38+G24+G32+G14</f>
        <v>0</v>
      </c>
    </row>
    <row r="40" spans="1:7" ht="15.75" thickBot="1" x14ac:dyDescent="0.3">
      <c r="A40" s="4"/>
      <c r="B40" s="4"/>
      <c r="C40" s="4"/>
      <c r="D40" s="337" t="s">
        <v>29</v>
      </c>
      <c r="E40" s="338"/>
      <c r="F40" s="54"/>
      <c r="G40" s="60"/>
    </row>
    <row r="41" spans="1:7" ht="15.75" thickBot="1" x14ac:dyDescent="0.3">
      <c r="A41" s="4"/>
      <c r="B41" s="4"/>
      <c r="C41" s="4"/>
      <c r="D41" s="337" t="s">
        <v>30</v>
      </c>
      <c r="E41" s="338"/>
      <c r="F41" s="54"/>
      <c r="G41" s="60"/>
    </row>
    <row r="42" spans="1:7" ht="15.75" thickBot="1" x14ac:dyDescent="0.3">
      <c r="A42" s="4"/>
      <c r="B42" s="4"/>
      <c r="C42" s="4"/>
      <c r="D42" s="337" t="s">
        <v>31</v>
      </c>
      <c r="E42" s="338"/>
      <c r="F42" s="54"/>
      <c r="G42" s="60">
        <f>SUM(G39:G41)</f>
        <v>0</v>
      </c>
    </row>
    <row r="43" spans="1:7" ht="15.75" thickBot="1" x14ac:dyDescent="0.3">
      <c r="A43" s="4"/>
      <c r="B43" s="4"/>
      <c r="C43" s="4"/>
      <c r="D43" s="337" t="s">
        <v>32</v>
      </c>
      <c r="E43" s="338"/>
      <c r="F43" s="54"/>
      <c r="G43" s="60">
        <f>+G42</f>
        <v>0</v>
      </c>
    </row>
  </sheetData>
  <mergeCells count="14">
    <mergeCell ref="A1:G1"/>
    <mergeCell ref="A2:G2"/>
    <mergeCell ref="A3:G3"/>
    <mergeCell ref="B5:G5"/>
    <mergeCell ref="B6:E6"/>
    <mergeCell ref="F6:G6"/>
    <mergeCell ref="D42:E42"/>
    <mergeCell ref="D43:E43"/>
    <mergeCell ref="A7:E7"/>
    <mergeCell ref="A8:E8"/>
    <mergeCell ref="B34:C34"/>
    <mergeCell ref="D39:E39"/>
    <mergeCell ref="D40:E40"/>
    <mergeCell ref="D41:E41"/>
  </mergeCells>
  <pageMargins left="0.7" right="0.7" top="0.75" bottom="0.75" header="0.3" footer="0.3"/>
  <pageSetup paperSize="9" scale="71"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zoomScale="70" zoomScaleNormal="70" workbookViewId="0">
      <selection activeCell="A4" sqref="A4:F4"/>
    </sheetView>
  </sheetViews>
  <sheetFormatPr baseColWidth="10" defaultRowHeight="15" x14ac:dyDescent="0.25"/>
  <cols>
    <col min="2" max="2" width="47" customWidth="1"/>
    <col min="3" max="3" width="44.5703125" customWidth="1"/>
    <col min="4" max="4" width="14" bestFit="1" customWidth="1"/>
    <col min="5" max="5" width="21.42578125" bestFit="1" customWidth="1"/>
    <col min="6" max="6" width="23.140625" bestFit="1" customWidth="1"/>
  </cols>
  <sheetData>
    <row r="1" spans="1:6" x14ac:dyDescent="0.25">
      <c r="A1" s="196" t="s">
        <v>337</v>
      </c>
    </row>
    <row r="2" spans="1:6" x14ac:dyDescent="0.25">
      <c r="A2" s="138"/>
      <c r="B2" s="138"/>
      <c r="C2" s="138"/>
      <c r="D2" s="138"/>
      <c r="E2" s="138"/>
      <c r="F2" s="138"/>
    </row>
    <row r="3" spans="1:6" ht="15.75" thickBot="1" x14ac:dyDescent="0.3">
      <c r="A3" s="138"/>
      <c r="B3" s="138"/>
      <c r="C3" s="138"/>
      <c r="D3" s="138"/>
      <c r="E3" s="138"/>
      <c r="F3" s="138"/>
    </row>
    <row r="4" spans="1:6" ht="24.75" customHeight="1" thickBot="1" x14ac:dyDescent="0.3">
      <c r="A4" s="155" t="s">
        <v>78</v>
      </c>
      <c r="B4" s="155" t="s">
        <v>79</v>
      </c>
      <c r="C4" s="155" t="s">
        <v>82</v>
      </c>
      <c r="D4" s="155" t="s">
        <v>1</v>
      </c>
      <c r="E4" s="155" t="s">
        <v>80</v>
      </c>
      <c r="F4" s="155" t="s">
        <v>81</v>
      </c>
    </row>
    <row r="5" spans="1:6" ht="84.75" customHeight="1" x14ac:dyDescent="0.25">
      <c r="A5" s="410">
        <v>1</v>
      </c>
      <c r="B5" s="431" t="s">
        <v>47</v>
      </c>
      <c r="C5" s="188" t="s">
        <v>511</v>
      </c>
      <c r="D5" s="197"/>
      <c r="E5" s="197"/>
      <c r="F5" s="198"/>
    </row>
    <row r="6" spans="1:6" ht="111" customHeight="1" x14ac:dyDescent="0.25">
      <c r="A6" s="434"/>
      <c r="B6" s="433"/>
      <c r="C6" s="187" t="s">
        <v>512</v>
      </c>
      <c r="D6" s="199"/>
      <c r="E6" s="199"/>
      <c r="F6" s="200"/>
    </row>
    <row r="7" spans="1:6" ht="108" customHeight="1" x14ac:dyDescent="0.25">
      <c r="A7" s="434"/>
      <c r="B7" s="433"/>
      <c r="C7" s="187" t="s">
        <v>513</v>
      </c>
      <c r="D7" s="199"/>
      <c r="E7" s="199"/>
      <c r="F7" s="200"/>
    </row>
    <row r="8" spans="1:6" ht="69" customHeight="1" x14ac:dyDescent="0.25">
      <c r="A8" s="434"/>
      <c r="B8" s="433"/>
      <c r="C8" s="187" t="s">
        <v>514</v>
      </c>
      <c r="D8" s="199"/>
      <c r="E8" s="199"/>
      <c r="F8" s="200"/>
    </row>
    <row r="9" spans="1:6" ht="391.5" customHeight="1" x14ac:dyDescent="0.25">
      <c r="A9" s="434"/>
      <c r="B9" s="433"/>
      <c r="C9" s="187" t="s">
        <v>515</v>
      </c>
      <c r="D9" s="199"/>
      <c r="E9" s="199"/>
      <c r="F9" s="200"/>
    </row>
    <row r="10" spans="1:6" s="183" customFormat="1" ht="146.25" customHeight="1" x14ac:dyDescent="0.25">
      <c r="A10" s="434"/>
      <c r="B10" s="433"/>
      <c r="C10" s="272" t="s">
        <v>524</v>
      </c>
      <c r="D10" s="272"/>
      <c r="E10" s="272"/>
      <c r="F10" s="147"/>
    </row>
    <row r="11" spans="1:6" s="183" customFormat="1" ht="300" customHeight="1" x14ac:dyDescent="0.25">
      <c r="A11" s="434"/>
      <c r="B11" s="433"/>
      <c r="C11" s="272" t="s">
        <v>525</v>
      </c>
      <c r="D11" s="272"/>
      <c r="E11" s="272"/>
      <c r="F11" s="147"/>
    </row>
    <row r="12" spans="1:6" s="183" customFormat="1" ht="104.25" customHeight="1" x14ac:dyDescent="0.25">
      <c r="A12" s="434"/>
      <c r="B12" s="433"/>
      <c r="C12" s="272" t="s">
        <v>516</v>
      </c>
      <c r="D12" s="272"/>
      <c r="E12" s="272"/>
      <c r="F12" s="147"/>
    </row>
    <row r="13" spans="1:6" s="183" customFormat="1" ht="133.5" customHeight="1" x14ac:dyDescent="0.25">
      <c r="A13" s="434"/>
      <c r="B13" s="433"/>
      <c r="C13" s="435" t="s">
        <v>517</v>
      </c>
      <c r="D13" s="272"/>
      <c r="E13" s="272"/>
      <c r="F13" s="147"/>
    </row>
    <row r="14" spans="1:6" s="183" customFormat="1" ht="216.75" customHeight="1" x14ac:dyDescent="0.25">
      <c r="A14" s="434"/>
      <c r="B14" s="433"/>
      <c r="C14" s="435" t="s">
        <v>518</v>
      </c>
      <c r="D14" s="272"/>
      <c r="E14" s="272"/>
      <c r="F14" s="147"/>
    </row>
    <row r="15" spans="1:6" s="183" customFormat="1" ht="127.5" customHeight="1" x14ac:dyDescent="0.25">
      <c r="A15" s="434"/>
      <c r="B15" s="433"/>
      <c r="C15" s="435" t="s">
        <v>519</v>
      </c>
      <c r="D15" s="272"/>
      <c r="E15" s="272"/>
      <c r="F15" s="147"/>
    </row>
    <row r="16" spans="1:6" s="183" customFormat="1" ht="126.75" customHeight="1" x14ac:dyDescent="0.25">
      <c r="A16" s="434"/>
      <c r="B16" s="433"/>
      <c r="C16" s="435" t="s">
        <v>338</v>
      </c>
      <c r="D16" s="272"/>
      <c r="E16" s="272"/>
      <c r="F16" s="147"/>
    </row>
    <row r="17" spans="1:6" s="183" customFormat="1" ht="98.25" customHeight="1" x14ac:dyDescent="0.25">
      <c r="A17" s="434"/>
      <c r="B17" s="433"/>
      <c r="C17" s="435" t="s">
        <v>339</v>
      </c>
      <c r="D17" s="272"/>
      <c r="E17" s="272"/>
      <c r="F17" s="147"/>
    </row>
    <row r="18" spans="1:6" s="183" customFormat="1" ht="265.5" customHeight="1" x14ac:dyDescent="0.25">
      <c r="A18" s="434"/>
      <c r="B18" s="433"/>
      <c r="C18" s="435" t="s">
        <v>520</v>
      </c>
      <c r="D18" s="272"/>
      <c r="E18" s="272"/>
      <c r="F18" s="147"/>
    </row>
    <row r="19" spans="1:6" s="183" customFormat="1" ht="98.25" customHeight="1" x14ac:dyDescent="0.25">
      <c r="A19" s="434"/>
      <c r="B19" s="433"/>
      <c r="C19" s="272" t="s">
        <v>521</v>
      </c>
      <c r="D19" s="272"/>
      <c r="E19" s="272"/>
      <c r="F19" s="147"/>
    </row>
    <row r="20" spans="1:6" s="183" customFormat="1" ht="107.25" customHeight="1" x14ac:dyDescent="0.25">
      <c r="A20" s="434"/>
      <c r="B20" s="433"/>
      <c r="C20" s="272" t="s">
        <v>522</v>
      </c>
      <c r="D20" s="272"/>
      <c r="E20" s="272"/>
      <c r="F20" s="147"/>
    </row>
    <row r="21" spans="1:6" s="183" customFormat="1" ht="292.5" customHeight="1" x14ac:dyDescent="0.25">
      <c r="A21" s="434"/>
      <c r="B21" s="433"/>
      <c r="C21" s="272" t="s">
        <v>526</v>
      </c>
      <c r="D21" s="272"/>
      <c r="E21" s="272"/>
      <c r="F21" s="147"/>
    </row>
    <row r="22" spans="1:6" s="183" customFormat="1" ht="126.75" customHeight="1" x14ac:dyDescent="0.25">
      <c r="A22" s="434"/>
      <c r="B22" s="433"/>
      <c r="C22" s="272" t="s">
        <v>523</v>
      </c>
      <c r="D22" s="272"/>
      <c r="E22" s="272"/>
      <c r="F22" s="147"/>
    </row>
    <row r="23" spans="1:6" s="183" customFormat="1" ht="90.75" customHeight="1" thickBot="1" x14ac:dyDescent="0.3">
      <c r="A23" s="411"/>
      <c r="B23" s="432"/>
      <c r="C23" s="148" t="s">
        <v>510</v>
      </c>
      <c r="D23" s="148"/>
      <c r="E23" s="148"/>
      <c r="F23" s="149"/>
    </row>
  </sheetData>
  <mergeCells count="2">
    <mergeCell ref="B5:B23"/>
    <mergeCell ref="A5:A23"/>
  </mergeCells>
  <pageMargins left="0.70866141732283472" right="0.70866141732283472" top="0.74803149606299213" bottom="0.74803149606299213" header="0.31496062992125984" footer="0.31496062992125984"/>
  <pageSetup paperSize="9" scale="5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opLeftCell="A19" workbookViewId="0">
      <selection activeCell="G19" sqref="G19"/>
    </sheetView>
  </sheetViews>
  <sheetFormatPr baseColWidth="10" defaultRowHeight="15" x14ac:dyDescent="0.25"/>
  <cols>
    <col min="1" max="1" width="11.42578125" style="35"/>
    <col min="2" max="2" width="33.28515625" style="35" customWidth="1"/>
    <col min="3" max="3" width="8.85546875" style="35" bestFit="1" customWidth="1"/>
    <col min="4" max="4" width="9.5703125" style="35" bestFit="1" customWidth="1"/>
    <col min="5" max="5" width="22.7109375" style="35" customWidth="1"/>
    <col min="6" max="6" width="14" style="35" customWidth="1"/>
    <col min="7" max="7" width="22.140625" style="35" customWidth="1"/>
    <col min="8" max="16384" width="11.42578125" style="35"/>
  </cols>
  <sheetData>
    <row r="1" spans="1:7" ht="15.75" thickBot="1" x14ac:dyDescent="0.3">
      <c r="A1" s="327" t="s">
        <v>4</v>
      </c>
      <c r="B1" s="328"/>
      <c r="C1" s="328"/>
      <c r="D1" s="328"/>
      <c r="E1" s="328"/>
      <c r="F1" s="328"/>
      <c r="G1" s="329"/>
    </row>
    <row r="2" spans="1:7" ht="15.75" thickBot="1" x14ac:dyDescent="0.3">
      <c r="A2" s="327" t="s">
        <v>33</v>
      </c>
      <c r="B2" s="328"/>
      <c r="C2" s="328"/>
      <c r="D2" s="328"/>
      <c r="E2" s="328"/>
      <c r="F2" s="328"/>
      <c r="G2" s="329"/>
    </row>
    <row r="3" spans="1:7" ht="41.25" customHeight="1" x14ac:dyDescent="0.25">
      <c r="A3" s="330" t="s">
        <v>63</v>
      </c>
      <c r="B3" s="331"/>
      <c r="C3" s="331"/>
      <c r="D3" s="394"/>
      <c r="E3" s="331"/>
      <c r="F3" s="331"/>
      <c r="G3" s="332"/>
    </row>
    <row r="4" spans="1:7" x14ac:dyDescent="0.25">
      <c r="A4" s="131"/>
      <c r="B4" s="4"/>
      <c r="C4" s="4"/>
      <c r="D4" s="74"/>
      <c r="E4" s="4"/>
      <c r="F4" s="4"/>
      <c r="G4" s="36"/>
    </row>
    <row r="5" spans="1:7" ht="15" customHeight="1" x14ac:dyDescent="0.25">
      <c r="A5" s="64" t="s">
        <v>5</v>
      </c>
      <c r="B5" s="313" t="str">
        <f>'RESUMEN RUBROS'!C14</f>
        <v>CONSTRUCCIÓN DE RED DE COMUNICACIONES</v>
      </c>
      <c r="C5" s="313"/>
      <c r="D5" s="313"/>
      <c r="E5" s="313"/>
      <c r="F5" s="313"/>
      <c r="G5" s="315"/>
    </row>
    <row r="6" spans="1:7" x14ac:dyDescent="0.25">
      <c r="A6" s="64" t="s">
        <v>9</v>
      </c>
      <c r="B6" s="333" t="str">
        <f>'RESUMEN RUBROS'!B14</f>
        <v>R08</v>
      </c>
      <c r="C6" s="333"/>
      <c r="D6" s="334"/>
      <c r="E6" s="333"/>
      <c r="F6" s="335" t="s">
        <v>6</v>
      </c>
      <c r="G6" s="336"/>
    </row>
    <row r="7" spans="1:7" x14ac:dyDescent="0.25">
      <c r="A7" s="339" t="s">
        <v>7</v>
      </c>
      <c r="B7" s="340"/>
      <c r="C7" s="340"/>
      <c r="D7" s="341"/>
      <c r="E7" s="340"/>
      <c r="F7" s="4"/>
      <c r="G7" s="36"/>
    </row>
    <row r="8" spans="1:7" ht="15.75" thickBot="1" x14ac:dyDescent="0.3">
      <c r="A8" s="342" t="s">
        <v>8</v>
      </c>
      <c r="B8" s="343"/>
      <c r="C8" s="343"/>
      <c r="D8" s="344"/>
      <c r="E8" s="343"/>
      <c r="F8" s="132"/>
      <c r="G8" s="37"/>
    </row>
    <row r="9" spans="1:7" ht="15.75" thickBot="1" x14ac:dyDescent="0.3">
      <c r="A9" s="38" t="s">
        <v>9</v>
      </c>
      <c r="B9" s="39" t="s">
        <v>10</v>
      </c>
      <c r="C9" s="132"/>
      <c r="D9" s="133"/>
      <c r="E9" s="132"/>
      <c r="F9" s="40"/>
      <c r="G9" s="41"/>
    </row>
    <row r="10" spans="1:7" ht="26.25" thickBot="1" x14ac:dyDescent="0.3">
      <c r="A10" s="42"/>
      <c r="B10" s="41" t="s">
        <v>11</v>
      </c>
      <c r="C10" s="43" t="s">
        <v>12</v>
      </c>
      <c r="D10" s="77" t="s">
        <v>13</v>
      </c>
      <c r="E10" s="43" t="s">
        <v>14</v>
      </c>
      <c r="F10" s="43" t="s">
        <v>15</v>
      </c>
      <c r="G10" s="44" t="s">
        <v>16</v>
      </c>
    </row>
    <row r="11" spans="1:7" ht="27.75" customHeight="1" x14ac:dyDescent="0.25">
      <c r="A11" s="38"/>
      <c r="B11" s="45"/>
      <c r="C11" s="13"/>
      <c r="D11" s="78"/>
      <c r="E11" s="20"/>
      <c r="F11" s="21"/>
      <c r="G11" s="21"/>
    </row>
    <row r="12" spans="1:7" x14ac:dyDescent="0.25">
      <c r="A12" s="38"/>
      <c r="B12" s="48"/>
      <c r="C12" s="49"/>
      <c r="D12" s="79"/>
      <c r="E12" s="47"/>
      <c r="F12" s="47"/>
      <c r="G12" s="47"/>
    </row>
    <row r="13" spans="1:7" x14ac:dyDescent="0.25">
      <c r="A13" s="51"/>
      <c r="B13" s="52"/>
      <c r="C13" s="49"/>
      <c r="D13" s="79"/>
      <c r="E13" s="47"/>
      <c r="F13" s="47"/>
      <c r="G13" s="47"/>
    </row>
    <row r="14" spans="1:7" ht="15.75" thickBot="1" x14ac:dyDescent="0.3">
      <c r="A14" s="111"/>
      <c r="B14" s="112" t="s">
        <v>17</v>
      </c>
      <c r="C14" s="112"/>
      <c r="D14" s="113"/>
      <c r="E14" s="114"/>
      <c r="F14" s="114"/>
      <c r="G14" s="115">
        <f>SUM(G11:G12)</f>
        <v>0</v>
      </c>
    </row>
    <row r="15" spans="1:7" ht="15.75" thickBot="1" x14ac:dyDescent="0.3">
      <c r="A15" s="46"/>
      <c r="B15" s="39" t="s">
        <v>2</v>
      </c>
      <c r="C15" s="132"/>
      <c r="D15" s="133"/>
      <c r="E15" s="132"/>
      <c r="F15" s="40"/>
      <c r="G15" s="41"/>
    </row>
    <row r="16" spans="1:7" ht="26.25" thickBot="1" x14ac:dyDescent="0.3">
      <c r="A16" s="42"/>
      <c r="B16" s="41" t="s">
        <v>11</v>
      </c>
      <c r="C16" s="43" t="s">
        <v>12</v>
      </c>
      <c r="D16" s="77" t="s">
        <v>13</v>
      </c>
      <c r="E16" s="43" t="s">
        <v>14</v>
      </c>
      <c r="F16" s="43" t="s">
        <v>15</v>
      </c>
      <c r="G16" s="44" t="s">
        <v>16</v>
      </c>
    </row>
    <row r="17" spans="1:7" x14ac:dyDescent="0.25">
      <c r="A17" s="38"/>
      <c r="B17" s="45"/>
      <c r="C17" s="56"/>
      <c r="D17" s="80"/>
      <c r="E17" s="57"/>
      <c r="F17" s="47"/>
      <c r="G17" s="57"/>
    </row>
    <row r="18" spans="1:7" x14ac:dyDescent="0.25">
      <c r="A18" s="38"/>
      <c r="B18" s="58"/>
      <c r="C18" s="59"/>
      <c r="D18" s="81"/>
      <c r="E18" s="57"/>
      <c r="F18" s="47"/>
      <c r="G18" s="57"/>
    </row>
    <row r="19" spans="1:7" x14ac:dyDescent="0.25">
      <c r="A19" s="38"/>
      <c r="B19" s="58"/>
      <c r="C19" s="59"/>
      <c r="D19" s="81"/>
      <c r="E19" s="57"/>
      <c r="F19" s="47"/>
      <c r="G19" s="57"/>
    </row>
    <row r="20" spans="1:7" x14ac:dyDescent="0.25">
      <c r="A20" s="38"/>
      <c r="B20" s="58"/>
      <c r="C20" s="59"/>
      <c r="D20" s="81"/>
      <c r="E20" s="57"/>
      <c r="F20" s="47"/>
      <c r="G20" s="57"/>
    </row>
    <row r="21" spans="1:7" x14ac:dyDescent="0.25">
      <c r="A21" s="38"/>
      <c r="B21" s="58"/>
      <c r="C21" s="59"/>
      <c r="D21" s="81"/>
      <c r="E21" s="57"/>
      <c r="F21" s="47"/>
      <c r="G21" s="57"/>
    </row>
    <row r="22" spans="1:7" x14ac:dyDescent="0.25">
      <c r="A22" s="38"/>
      <c r="B22" s="58"/>
      <c r="C22" s="59"/>
      <c r="D22" s="81"/>
      <c r="E22" s="57"/>
      <c r="F22" s="47"/>
      <c r="G22" s="57"/>
    </row>
    <row r="23" spans="1:7" x14ac:dyDescent="0.25">
      <c r="A23" s="38"/>
      <c r="B23" s="58"/>
      <c r="C23" s="59"/>
      <c r="D23" s="81"/>
      <c r="E23" s="57"/>
      <c r="F23" s="47"/>
      <c r="G23" s="57"/>
    </row>
    <row r="24" spans="1:7" ht="15.75" thickBot="1" x14ac:dyDescent="0.3">
      <c r="A24" s="111"/>
      <c r="B24" s="112" t="s">
        <v>17</v>
      </c>
      <c r="C24" s="112"/>
      <c r="D24" s="113"/>
      <c r="E24" s="114"/>
      <c r="F24" s="114"/>
      <c r="G24" s="115">
        <f>SUM(G21:G22)</f>
        <v>0</v>
      </c>
    </row>
    <row r="25" spans="1:7" ht="15.75" thickBot="1" x14ac:dyDescent="0.3">
      <c r="A25" s="46"/>
      <c r="B25" s="132" t="s">
        <v>3</v>
      </c>
      <c r="C25" s="132"/>
      <c r="D25" s="82"/>
      <c r="E25" s="40"/>
      <c r="F25" s="40"/>
      <c r="G25" s="41"/>
    </row>
    <row r="26" spans="1:7" ht="26.25" thickBot="1" x14ac:dyDescent="0.3">
      <c r="A26" s="42"/>
      <c r="B26" s="41" t="s">
        <v>18</v>
      </c>
      <c r="C26" s="43" t="s">
        <v>19</v>
      </c>
      <c r="D26" s="77" t="s">
        <v>20</v>
      </c>
      <c r="E26" s="43" t="s">
        <v>14</v>
      </c>
      <c r="F26" s="43" t="s">
        <v>21</v>
      </c>
      <c r="G26" s="44" t="s">
        <v>16</v>
      </c>
    </row>
    <row r="27" spans="1:7" ht="25.5" x14ac:dyDescent="0.25">
      <c r="A27" s="51" t="str">
        <f>B6</f>
        <v>R08</v>
      </c>
      <c r="B27" s="52" t="str">
        <f>B5</f>
        <v>CONSTRUCCIÓN DE RED DE COMUNICACIONES</v>
      </c>
      <c r="C27" s="38"/>
      <c r="D27" s="83"/>
      <c r="E27" s="28"/>
      <c r="F27" s="68"/>
      <c r="G27" s="24"/>
    </row>
    <row r="28" spans="1:7" x14ac:dyDescent="0.25">
      <c r="A28" s="51"/>
      <c r="B28" s="61"/>
      <c r="C28" s="38"/>
      <c r="D28" s="79"/>
      <c r="E28" s="47"/>
      <c r="F28" s="47"/>
      <c r="G28" s="47"/>
    </row>
    <row r="29" spans="1:7" x14ac:dyDescent="0.25">
      <c r="A29" s="51"/>
      <c r="B29" s="61"/>
      <c r="C29" s="38"/>
      <c r="D29" s="84"/>
      <c r="E29" s="47"/>
      <c r="F29" s="47"/>
      <c r="G29" s="47"/>
    </row>
    <row r="30" spans="1:7" x14ac:dyDescent="0.25">
      <c r="A30" s="51"/>
      <c r="B30" s="61"/>
      <c r="C30" s="38"/>
      <c r="D30" s="84"/>
      <c r="E30" s="47"/>
      <c r="F30" s="47"/>
      <c r="G30" s="47"/>
    </row>
    <row r="31" spans="1:7" x14ac:dyDescent="0.25">
      <c r="A31" s="51"/>
      <c r="B31" s="61"/>
      <c r="C31" s="38"/>
      <c r="D31" s="50"/>
      <c r="E31" s="47"/>
      <c r="F31" s="47"/>
      <c r="G31" s="47"/>
    </row>
    <row r="32" spans="1:7" ht="15.75" thickBot="1" x14ac:dyDescent="0.3">
      <c r="A32" s="53"/>
      <c r="B32" s="62" t="s">
        <v>22</v>
      </c>
      <c r="C32" s="42"/>
      <c r="D32" s="54"/>
      <c r="E32" s="55"/>
      <c r="F32" s="55"/>
      <c r="G32" s="60">
        <f>SUM(G27:G31)</f>
        <v>0</v>
      </c>
    </row>
    <row r="33" spans="1:7" ht="15.75" thickBot="1" x14ac:dyDescent="0.3">
      <c r="A33" s="46"/>
      <c r="B33" s="132" t="s">
        <v>23</v>
      </c>
      <c r="C33" s="62"/>
      <c r="D33" s="62"/>
      <c r="E33" s="62"/>
      <c r="F33" s="62"/>
      <c r="G33" s="54"/>
    </row>
    <row r="34" spans="1:7" ht="15.75" thickBot="1" x14ac:dyDescent="0.3">
      <c r="A34" s="42"/>
      <c r="B34" s="395" t="s">
        <v>11</v>
      </c>
      <c r="C34" s="396"/>
      <c r="D34" s="41" t="s">
        <v>24</v>
      </c>
      <c r="E34" s="41" t="s">
        <v>12</v>
      </c>
      <c r="F34" s="41" t="s">
        <v>25</v>
      </c>
      <c r="G34" s="41" t="s">
        <v>26</v>
      </c>
    </row>
    <row r="35" spans="1:7" x14ac:dyDescent="0.25">
      <c r="A35" s="51"/>
      <c r="B35" s="61"/>
      <c r="C35" s="50"/>
      <c r="D35" s="50"/>
      <c r="E35" s="50"/>
      <c r="F35" s="50"/>
      <c r="G35" s="47"/>
    </row>
    <row r="36" spans="1:7" x14ac:dyDescent="0.25">
      <c r="A36" s="51"/>
      <c r="B36" s="61"/>
      <c r="C36" s="50"/>
      <c r="D36" s="53"/>
      <c r="E36" s="53"/>
      <c r="F36" s="53"/>
      <c r="G36" s="47"/>
    </row>
    <row r="37" spans="1:7" x14ac:dyDescent="0.25">
      <c r="A37" s="51"/>
      <c r="B37" s="61"/>
      <c r="C37" s="50"/>
      <c r="D37" s="53"/>
      <c r="E37" s="53"/>
      <c r="F37" s="53"/>
      <c r="G37" s="47"/>
    </row>
    <row r="38" spans="1:7" ht="15.75" thickBot="1" x14ac:dyDescent="0.3">
      <c r="A38" s="111"/>
      <c r="B38" s="112" t="s">
        <v>27</v>
      </c>
      <c r="C38" s="112"/>
      <c r="D38" s="113"/>
      <c r="E38" s="114"/>
      <c r="F38" s="114"/>
      <c r="G38" s="115">
        <f>SUM(G35:G36)</f>
        <v>0</v>
      </c>
    </row>
    <row r="39" spans="1:7" ht="15.75" thickBot="1" x14ac:dyDescent="0.3">
      <c r="A39" s="4"/>
      <c r="B39" s="4"/>
      <c r="C39" s="4"/>
      <c r="D39" s="337" t="s">
        <v>28</v>
      </c>
      <c r="E39" s="338"/>
      <c r="F39" s="54"/>
      <c r="G39" s="60">
        <f>+G38+G24+G32+G14</f>
        <v>0</v>
      </c>
    </row>
    <row r="40" spans="1:7" ht="15.75" thickBot="1" x14ac:dyDescent="0.3">
      <c r="A40" s="4"/>
      <c r="B40" s="4"/>
      <c r="C40" s="4"/>
      <c r="D40" s="337" t="s">
        <v>29</v>
      </c>
      <c r="E40" s="338"/>
      <c r="F40" s="54"/>
      <c r="G40" s="60"/>
    </row>
    <row r="41" spans="1:7" ht="15.75" thickBot="1" x14ac:dyDescent="0.3">
      <c r="A41" s="4"/>
      <c r="B41" s="4"/>
      <c r="C41" s="4"/>
      <c r="D41" s="337" t="s">
        <v>30</v>
      </c>
      <c r="E41" s="338"/>
      <c r="F41" s="54"/>
      <c r="G41" s="60"/>
    </row>
    <row r="42" spans="1:7" ht="15.75" thickBot="1" x14ac:dyDescent="0.3">
      <c r="A42" s="4"/>
      <c r="B42" s="4"/>
      <c r="C42" s="4"/>
      <c r="D42" s="337" t="s">
        <v>31</v>
      </c>
      <c r="E42" s="338"/>
      <c r="F42" s="54"/>
      <c r="G42" s="60">
        <f>SUM(G39:G41)</f>
        <v>0</v>
      </c>
    </row>
    <row r="43" spans="1:7" ht="15.75" thickBot="1" x14ac:dyDescent="0.3">
      <c r="A43" s="4"/>
      <c r="B43" s="4"/>
      <c r="C43" s="4"/>
      <c r="D43" s="337" t="s">
        <v>32</v>
      </c>
      <c r="E43" s="338"/>
      <c r="F43" s="54"/>
      <c r="G43" s="60">
        <f>+G42</f>
        <v>0</v>
      </c>
    </row>
  </sheetData>
  <mergeCells count="14">
    <mergeCell ref="A1:G1"/>
    <mergeCell ref="A2:G2"/>
    <mergeCell ref="A3:G3"/>
    <mergeCell ref="B5:G5"/>
    <mergeCell ref="B6:E6"/>
    <mergeCell ref="F6:G6"/>
    <mergeCell ref="D42:E42"/>
    <mergeCell ref="D43:E43"/>
    <mergeCell ref="A7:E7"/>
    <mergeCell ref="A8:E8"/>
    <mergeCell ref="B34:C34"/>
    <mergeCell ref="D39:E39"/>
    <mergeCell ref="D40:E40"/>
    <mergeCell ref="D41:E41"/>
  </mergeCells>
  <pageMargins left="0.7" right="0.7" top="0.75" bottom="0.75" header="0.3" footer="0.3"/>
  <pageSetup scale="7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8"/>
  <sheetViews>
    <sheetView topLeftCell="A7" zoomScaleNormal="100" workbookViewId="0">
      <selection activeCell="H6" sqref="H6"/>
    </sheetView>
  </sheetViews>
  <sheetFormatPr baseColWidth="10" defaultRowHeight="15" x14ac:dyDescent="0.25"/>
  <cols>
    <col min="2" max="2" width="47" customWidth="1"/>
    <col min="3" max="3" width="31.85546875" bestFit="1" customWidth="1"/>
    <col min="5" max="5" width="15.7109375" bestFit="1" customWidth="1"/>
    <col min="6" max="6" width="22.5703125" customWidth="1"/>
  </cols>
  <sheetData>
    <row r="1" spans="1:7" x14ac:dyDescent="0.25">
      <c r="A1" s="196" t="s">
        <v>485</v>
      </c>
    </row>
    <row r="2" spans="1:7" x14ac:dyDescent="0.25">
      <c r="A2" s="138"/>
      <c r="B2" s="138"/>
      <c r="C2" s="138"/>
      <c r="D2" s="138"/>
      <c r="E2" s="138"/>
      <c r="F2" s="138"/>
    </row>
    <row r="3" spans="1:7" ht="15.75" thickBot="1" x14ac:dyDescent="0.3">
      <c r="A3" s="138"/>
      <c r="B3" s="138"/>
      <c r="C3" s="138"/>
      <c r="D3" s="138"/>
      <c r="E3" s="138"/>
      <c r="F3" s="138"/>
    </row>
    <row r="4" spans="1:7" ht="24.75" customHeight="1" thickBot="1" x14ac:dyDescent="0.3">
      <c r="A4" s="155" t="s">
        <v>78</v>
      </c>
      <c r="B4" s="155" t="s">
        <v>79</v>
      </c>
      <c r="C4" s="155" t="s">
        <v>82</v>
      </c>
      <c r="D4" s="155" t="s">
        <v>1</v>
      </c>
      <c r="E4" s="155" t="s">
        <v>80</v>
      </c>
      <c r="F4" s="155" t="s">
        <v>81</v>
      </c>
      <c r="G4" s="203"/>
    </row>
    <row r="5" spans="1:7" ht="119.25" customHeight="1" x14ac:dyDescent="0.25">
      <c r="A5" s="400">
        <v>1</v>
      </c>
      <c r="B5" s="403" t="s">
        <v>47</v>
      </c>
      <c r="C5" s="188" t="s">
        <v>527</v>
      </c>
      <c r="D5" s="197"/>
      <c r="E5" s="197"/>
      <c r="F5" s="198"/>
      <c r="G5" s="203"/>
    </row>
    <row r="6" spans="1:7" ht="112.5" customHeight="1" x14ac:dyDescent="0.25">
      <c r="A6" s="401"/>
      <c r="B6" s="404"/>
      <c r="C6" s="187" t="s">
        <v>528</v>
      </c>
      <c r="D6" s="199"/>
      <c r="E6" s="199"/>
      <c r="F6" s="200"/>
      <c r="G6" s="203"/>
    </row>
    <row r="7" spans="1:7" ht="89.25" customHeight="1" x14ac:dyDescent="0.25">
      <c r="A7" s="401"/>
      <c r="B7" s="404"/>
      <c r="C7" s="187" t="s">
        <v>529</v>
      </c>
      <c r="D7" s="199"/>
      <c r="E7" s="199"/>
      <c r="F7" s="200"/>
      <c r="G7" s="203"/>
    </row>
    <row r="8" spans="1:7" ht="84.75" customHeight="1" thickBot="1" x14ac:dyDescent="0.3">
      <c r="A8" s="402"/>
      <c r="B8" s="405"/>
      <c r="C8" s="190" t="s">
        <v>510</v>
      </c>
      <c r="D8" s="237"/>
      <c r="E8" s="237"/>
      <c r="F8" s="238"/>
      <c r="G8" s="203"/>
    </row>
    <row r="9" spans="1:7" s="183" customFormat="1" x14ac:dyDescent="0.25">
      <c r="A9" s="195"/>
      <c r="B9" s="184"/>
      <c r="C9" s="184"/>
      <c r="D9" s="184"/>
      <c r="E9" s="184"/>
      <c r="F9" s="184"/>
    </row>
    <row r="10" spans="1:7" s="183" customFormat="1" x14ac:dyDescent="0.25">
      <c r="A10" s="195"/>
      <c r="B10" s="184"/>
      <c r="C10" s="184"/>
      <c r="D10" s="184"/>
      <c r="E10" s="184"/>
      <c r="F10" s="184"/>
    </row>
    <row r="11" spans="1:7" s="183" customFormat="1" x14ac:dyDescent="0.25">
      <c r="A11" s="195"/>
      <c r="B11" s="184"/>
      <c r="C11" s="184"/>
      <c r="D11" s="184"/>
      <c r="E11" s="184"/>
      <c r="F11" s="184"/>
    </row>
    <row r="12" spans="1:7" s="183" customFormat="1" x14ac:dyDescent="0.25">
      <c r="A12" s="195"/>
      <c r="B12" s="184"/>
      <c r="C12" s="184"/>
      <c r="D12" s="184"/>
      <c r="E12" s="184"/>
      <c r="F12" s="184"/>
    </row>
    <row r="13" spans="1:7" s="183" customFormat="1" x14ac:dyDescent="0.25">
      <c r="A13" s="195"/>
      <c r="B13" s="184"/>
      <c r="C13" s="184"/>
      <c r="D13" s="184"/>
      <c r="E13" s="184"/>
      <c r="F13" s="184"/>
    </row>
    <row r="14" spans="1:7" s="183" customFormat="1" x14ac:dyDescent="0.25">
      <c r="A14" s="195"/>
      <c r="B14" s="184"/>
      <c r="C14" s="184"/>
      <c r="D14" s="184"/>
      <c r="E14" s="184"/>
      <c r="F14" s="184"/>
    </row>
    <row r="15" spans="1:7" s="183" customFormat="1" x14ac:dyDescent="0.25">
      <c r="A15" s="195"/>
      <c r="B15" s="184"/>
      <c r="C15" s="184"/>
      <c r="D15" s="184"/>
      <c r="E15" s="184"/>
      <c r="F15" s="184"/>
    </row>
    <row r="16" spans="1:7" s="183" customFormat="1" x14ac:dyDescent="0.25">
      <c r="A16" s="195"/>
      <c r="B16" s="184"/>
      <c r="C16" s="184"/>
      <c r="D16" s="184"/>
      <c r="E16" s="184"/>
      <c r="F16" s="184"/>
    </row>
    <row r="17" spans="1:6" s="183" customFormat="1" x14ac:dyDescent="0.25">
      <c r="A17" s="195"/>
      <c r="B17" s="184"/>
      <c r="C17" s="184"/>
      <c r="D17" s="184"/>
      <c r="E17" s="184"/>
      <c r="F17" s="184"/>
    </row>
    <row r="18" spans="1:6" s="183" customFormat="1" x14ac:dyDescent="0.25">
      <c r="A18" s="195"/>
      <c r="B18" s="184"/>
      <c r="C18" s="184"/>
      <c r="D18" s="184"/>
      <c r="E18" s="184"/>
      <c r="F18" s="184"/>
    </row>
    <row r="19" spans="1:6" s="183" customFormat="1" x14ac:dyDescent="0.25">
      <c r="A19" s="195"/>
      <c r="B19" s="184"/>
      <c r="C19" s="184"/>
      <c r="D19" s="184"/>
      <c r="E19" s="184"/>
      <c r="F19" s="184"/>
    </row>
    <row r="20" spans="1:6" s="183" customFormat="1" x14ac:dyDescent="0.25">
      <c r="A20" s="195"/>
      <c r="B20" s="184"/>
      <c r="C20" s="184"/>
      <c r="D20" s="184"/>
      <c r="E20" s="184"/>
      <c r="F20" s="184"/>
    </row>
    <row r="21" spans="1:6" s="183" customFormat="1" x14ac:dyDescent="0.25">
      <c r="A21" s="195"/>
      <c r="B21" s="184"/>
      <c r="C21" s="184"/>
      <c r="D21" s="184"/>
      <c r="E21" s="184"/>
      <c r="F21" s="184"/>
    </row>
    <row r="22" spans="1:6" s="183" customFormat="1" x14ac:dyDescent="0.25">
      <c r="A22" s="195"/>
      <c r="B22" s="184"/>
      <c r="C22" s="184"/>
      <c r="D22" s="184"/>
      <c r="E22" s="184"/>
      <c r="F22" s="184"/>
    </row>
    <row r="23" spans="1:6" s="183" customFormat="1" x14ac:dyDescent="0.25">
      <c r="A23" s="195"/>
      <c r="B23" s="184"/>
      <c r="C23" s="184"/>
      <c r="D23" s="184"/>
      <c r="E23" s="184"/>
      <c r="F23" s="184"/>
    </row>
    <row r="24" spans="1:6" s="183" customFormat="1" x14ac:dyDescent="0.25">
      <c r="A24" s="195"/>
      <c r="B24" s="184"/>
      <c r="C24" s="184"/>
      <c r="D24" s="184"/>
      <c r="E24" s="184"/>
      <c r="F24" s="184"/>
    </row>
    <row r="25" spans="1:6" s="183" customFormat="1" x14ac:dyDescent="0.25">
      <c r="A25" s="195"/>
      <c r="B25" s="184"/>
      <c r="C25" s="184"/>
      <c r="D25" s="184"/>
      <c r="E25" s="184"/>
      <c r="F25" s="184"/>
    </row>
    <row r="26" spans="1:6" s="183" customFormat="1" x14ac:dyDescent="0.25">
      <c r="A26" s="195"/>
      <c r="B26" s="184"/>
      <c r="C26" s="184"/>
      <c r="D26" s="184"/>
      <c r="E26" s="184"/>
      <c r="F26" s="184"/>
    </row>
    <row r="27" spans="1:6" s="183" customFormat="1" x14ac:dyDescent="0.25">
      <c r="A27" s="195"/>
      <c r="B27" s="184"/>
      <c r="C27" s="184"/>
      <c r="D27" s="184"/>
      <c r="E27" s="184"/>
      <c r="F27" s="184"/>
    </row>
    <row r="28" spans="1:6" s="183" customFormat="1" x14ac:dyDescent="0.25">
      <c r="A28" s="195"/>
      <c r="B28" s="184"/>
      <c r="C28" s="184"/>
      <c r="D28" s="184"/>
      <c r="E28" s="184"/>
      <c r="F28" s="184"/>
    </row>
    <row r="29" spans="1:6" s="183" customFormat="1" x14ac:dyDescent="0.25">
      <c r="A29" s="195"/>
      <c r="B29" s="184"/>
      <c r="C29" s="184"/>
      <c r="D29" s="184"/>
      <c r="E29" s="184"/>
      <c r="F29" s="184"/>
    </row>
    <row r="30" spans="1:6" s="183" customFormat="1" x14ac:dyDescent="0.25">
      <c r="A30" s="195"/>
      <c r="B30" s="184"/>
      <c r="C30" s="184"/>
      <c r="D30" s="184"/>
      <c r="E30" s="184"/>
      <c r="F30" s="184"/>
    </row>
    <row r="31" spans="1:6" s="183" customFormat="1" x14ac:dyDescent="0.25">
      <c r="A31" s="195"/>
      <c r="B31" s="184"/>
      <c r="C31" s="184"/>
      <c r="D31" s="184"/>
      <c r="E31" s="184"/>
      <c r="F31" s="184"/>
    </row>
    <row r="32" spans="1:6" s="183" customFormat="1" x14ac:dyDescent="0.25">
      <c r="A32" s="195"/>
      <c r="B32" s="184"/>
      <c r="C32" s="184"/>
      <c r="D32" s="184"/>
      <c r="E32" s="184"/>
      <c r="F32" s="184"/>
    </row>
    <row r="33" spans="1:6" s="183" customFormat="1" x14ac:dyDescent="0.25">
      <c r="A33" s="195"/>
      <c r="B33" s="184"/>
      <c r="C33" s="184"/>
      <c r="D33" s="184"/>
      <c r="E33" s="184"/>
      <c r="F33" s="184"/>
    </row>
    <row r="34" spans="1:6" s="183" customFormat="1" x14ac:dyDescent="0.25">
      <c r="A34" s="195"/>
      <c r="B34" s="184"/>
      <c r="C34" s="184"/>
      <c r="D34" s="184"/>
      <c r="E34" s="184"/>
      <c r="F34" s="184"/>
    </row>
    <row r="35" spans="1:6" s="183" customFormat="1" x14ac:dyDescent="0.25">
      <c r="A35" s="195"/>
      <c r="B35" s="184"/>
      <c r="C35" s="184"/>
      <c r="D35" s="184"/>
      <c r="E35" s="184"/>
      <c r="F35" s="184"/>
    </row>
    <row r="36" spans="1:6" s="183" customFormat="1" x14ac:dyDescent="0.25">
      <c r="A36" s="195"/>
      <c r="B36" s="184"/>
      <c r="C36" s="184"/>
      <c r="D36" s="184"/>
      <c r="E36" s="184"/>
      <c r="F36" s="184"/>
    </row>
    <row r="37" spans="1:6" s="183" customFormat="1" x14ac:dyDescent="0.25">
      <c r="A37" s="195"/>
      <c r="B37" s="184"/>
      <c r="C37" s="184"/>
      <c r="D37" s="184"/>
      <c r="E37" s="184"/>
      <c r="F37" s="184"/>
    </row>
    <row r="38" spans="1:6" s="183" customFormat="1" x14ac:dyDescent="0.25">
      <c r="A38" s="195"/>
      <c r="B38" s="184"/>
      <c r="C38" s="184"/>
      <c r="D38" s="184"/>
      <c r="E38" s="184"/>
      <c r="F38" s="184"/>
    </row>
  </sheetData>
  <mergeCells count="2">
    <mergeCell ref="A5:A8"/>
    <mergeCell ref="B5:B8"/>
  </mergeCells>
  <pageMargins left="0.70866141732283472" right="0.70866141732283472" top="0.74803149606299213" bottom="0.74803149606299213" header="0.31496062992125984" footer="0.31496062992125984"/>
  <pageSetup paperSize="9" scale="6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H16"/>
  <sheetViews>
    <sheetView zoomScale="90" zoomScaleNormal="90" workbookViewId="0">
      <selection activeCell="C10" sqref="C10"/>
    </sheetView>
  </sheetViews>
  <sheetFormatPr baseColWidth="10" defaultRowHeight="12.75" x14ac:dyDescent="0.2"/>
  <cols>
    <col min="1" max="1" width="6.85546875" style="71" customWidth="1"/>
    <col min="2" max="2" width="12.140625" style="71" customWidth="1"/>
    <col min="3" max="3" width="79.7109375" style="72" bestFit="1" customWidth="1"/>
    <col min="4" max="4" width="11.42578125" style="73"/>
    <col min="5" max="5" width="11.42578125" style="69"/>
    <col min="6" max="6" width="14.42578125" style="71" customWidth="1"/>
    <col min="7" max="16384" width="11.42578125" style="71"/>
  </cols>
  <sheetData>
    <row r="1" spans="1:8" ht="15" x14ac:dyDescent="0.25">
      <c r="A1" s="123" t="s">
        <v>38</v>
      </c>
    </row>
    <row r="2" spans="1:8" x14ac:dyDescent="0.2">
      <c r="A2" s="71" t="s">
        <v>39</v>
      </c>
    </row>
    <row r="4" spans="1:8" s="69" customFormat="1" ht="25.5" x14ac:dyDescent="0.25">
      <c r="A4" s="118" t="s">
        <v>0</v>
      </c>
      <c r="B4" s="136" t="s">
        <v>36</v>
      </c>
      <c r="C4" s="120" t="s">
        <v>1</v>
      </c>
      <c r="D4" s="118" t="s">
        <v>34</v>
      </c>
      <c r="E4" s="119" t="s">
        <v>37</v>
      </c>
      <c r="F4" s="119" t="s">
        <v>45</v>
      </c>
      <c r="G4" s="119" t="s">
        <v>40</v>
      </c>
    </row>
    <row r="5" spans="1:8" ht="15" customHeight="1" x14ac:dyDescent="0.25">
      <c r="A5" s="70">
        <f>'RESUMEN RUBROS'!A7</f>
        <v>1</v>
      </c>
      <c r="B5" s="137" t="str">
        <f>'RESUMEN RUBROS'!B7</f>
        <v>R01</v>
      </c>
      <c r="C5" s="130" t="str">
        <f>'RESUMEN RUBROS'!C7</f>
        <v xml:space="preserve">SWITCH RED LAN </v>
      </c>
      <c r="D5" s="70" t="s">
        <v>35</v>
      </c>
      <c r="E5" s="121">
        <v>4</v>
      </c>
      <c r="F5" s="128">
        <f>'RESUMEN RUBROS'!D8</f>
        <v>0</v>
      </c>
      <c r="G5" s="128">
        <f>+E5*F5</f>
        <v>0</v>
      </c>
    </row>
    <row r="6" spans="1:8" ht="18.75" customHeight="1" x14ac:dyDescent="0.25">
      <c r="A6" s="70">
        <f>'RESUMEN RUBROS'!A8:C8</f>
        <v>2</v>
      </c>
      <c r="B6" s="70" t="str">
        <f>'RESUMEN RUBROS'!B8</f>
        <v>R02</v>
      </c>
      <c r="C6" s="130" t="str">
        <f>'RESUMEN RUBROS'!C8</f>
        <v xml:space="preserve">APPLIANCE FÍSICO PARA OPERACIONES DE GESTIÓN Y MANTENIMIENTO  </v>
      </c>
      <c r="D6" s="70" t="s">
        <v>35</v>
      </c>
      <c r="E6" s="121">
        <v>1</v>
      </c>
      <c r="F6" s="128">
        <f>'RESUMEN RUBROS'!D8</f>
        <v>0</v>
      </c>
      <c r="G6" s="128">
        <f>+E6*F6</f>
        <v>0</v>
      </c>
    </row>
    <row r="7" spans="1:8" ht="15" x14ac:dyDescent="0.25">
      <c r="A7" s="70">
        <f>'RESUMEN RUBROS'!A9</f>
        <v>3</v>
      </c>
      <c r="B7" s="70" t="str">
        <f>'RESUMEN RUBROS'!B9</f>
        <v>R03</v>
      </c>
      <c r="C7" s="277" t="str">
        <f>'RESUMEN RUBROS'!C9</f>
        <v>EQUIPO IP/MPLS PARA SUBESTACIONES ELÉCTRICAS CON MÍNIMO 2 INTERFACES C37.94</v>
      </c>
      <c r="D7" s="248" t="s">
        <v>35</v>
      </c>
      <c r="E7" s="121">
        <v>17</v>
      </c>
      <c r="F7" s="128">
        <f>'RESUMEN RUBROS'!D9</f>
        <v>0</v>
      </c>
      <c r="G7" s="128">
        <f>+E7*F7</f>
        <v>0</v>
      </c>
      <c r="H7" s="220"/>
    </row>
    <row r="8" spans="1:8" ht="15" x14ac:dyDescent="0.25">
      <c r="A8" s="70" t="str">
        <f>'RESUMEN RUBROS'!A10</f>
        <v>4 </v>
      </c>
      <c r="B8" s="70" t="str">
        <f>'RESUMEN RUBROS'!B10</f>
        <v>R04</v>
      </c>
      <c r="C8" s="277" t="str">
        <f>'RESUMEN RUBROS'!C10</f>
        <v xml:space="preserve">EQUIPO IP/MPLS  PARA SUBESTACIONES ELÉCTRICAS CON MÍNIMO 4 INTERFACES C37.94 </v>
      </c>
      <c r="D8" s="248" t="s">
        <v>35</v>
      </c>
      <c r="E8" s="121">
        <v>17</v>
      </c>
      <c r="F8" s="128">
        <f>'RESUMEN RUBROS'!D10</f>
        <v>0</v>
      </c>
      <c r="G8" s="128">
        <f>'RESUMEN RUBROS'!E10</f>
        <v>0</v>
      </c>
      <c r="H8" s="220"/>
    </row>
    <row r="9" spans="1:8" ht="15" x14ac:dyDescent="0.25">
      <c r="A9" s="70">
        <f>'RESUMEN RUBROS'!A11</f>
        <v>5</v>
      </c>
      <c r="B9" s="70" t="str">
        <f>'RESUMEN RUBROS'!B11</f>
        <v>R05</v>
      </c>
      <c r="C9" s="277" t="str">
        <f>'RESUMEN RUBROS'!C11</f>
        <v>EQUIPO IP/MPLS  PARA SUBESTACIONES ELÉCTRICAS CON MÍNIMO 8 INTERFACES C37.94</v>
      </c>
      <c r="D9" s="248" t="s">
        <v>35</v>
      </c>
      <c r="E9" s="121">
        <v>4</v>
      </c>
      <c r="F9" s="128">
        <f>'RESUMEN RUBROS'!D11</f>
        <v>0</v>
      </c>
      <c r="G9" s="128">
        <f>'RESUMEN RUBROS'!E11</f>
        <v>0</v>
      </c>
      <c r="H9" s="220"/>
    </row>
    <row r="10" spans="1:8" ht="15" x14ac:dyDescent="0.25">
      <c r="A10" s="70">
        <f>'RESUMEN RUBROS'!A12</f>
        <v>6</v>
      </c>
      <c r="B10" s="70" t="str">
        <f>'RESUMEN RUBROS'!B12</f>
        <v>R06</v>
      </c>
      <c r="C10" s="277" t="str">
        <f>'RESUMEN RUBROS'!C12</f>
        <v>EQUIPO IP/MPLS PARA EDIFICIOS</v>
      </c>
      <c r="D10" s="248" t="s">
        <v>35</v>
      </c>
      <c r="E10" s="121">
        <v>7</v>
      </c>
      <c r="F10" s="128">
        <f>'RESUMEN RUBROS'!D12</f>
        <v>0</v>
      </c>
      <c r="G10" s="128">
        <f>'RESUMEN RUBROS'!E12</f>
        <v>0</v>
      </c>
      <c r="H10" s="220"/>
    </row>
    <row r="11" spans="1:8" ht="15" x14ac:dyDescent="0.25">
      <c r="A11" s="70">
        <f>'RESUMEN RUBROS'!A13</f>
        <v>7</v>
      </c>
      <c r="B11" s="70" t="str">
        <f>'RESUMEN RUBROS'!B13</f>
        <v>R07</v>
      </c>
      <c r="C11" s="130" t="str">
        <f>'RESUMEN RUBROS'!C13</f>
        <v>PLAN DE IMPLEMENTACIÓN Y PUESTA EN MARCHA</v>
      </c>
      <c r="D11" s="70" t="s">
        <v>35</v>
      </c>
      <c r="E11" s="121">
        <v>1</v>
      </c>
      <c r="F11" s="128">
        <f>'RESUMEN RUBROS'!D13</f>
        <v>0</v>
      </c>
      <c r="G11" s="128">
        <f>'RESUMEN RUBROS'!E13</f>
        <v>0</v>
      </c>
      <c r="H11" s="220"/>
    </row>
    <row r="12" spans="1:8" ht="15" x14ac:dyDescent="0.25">
      <c r="A12" s="70">
        <f>'RESUMEN RUBROS'!A14</f>
        <v>8</v>
      </c>
      <c r="B12" s="70" t="str">
        <f>'RESUMEN RUBROS'!B14</f>
        <v>R08</v>
      </c>
      <c r="C12" s="130" t="str">
        <f>'RESUMEN RUBROS'!C14</f>
        <v>CONSTRUCCIÓN DE RED DE COMUNICACIONES</v>
      </c>
      <c r="D12" s="70" t="s">
        <v>35</v>
      </c>
      <c r="E12" s="121">
        <v>1</v>
      </c>
      <c r="F12" s="128">
        <f>'RESUMEN RUBROS'!D14</f>
        <v>0</v>
      </c>
      <c r="G12" s="128">
        <f>'RESUMEN RUBROS'!E14</f>
        <v>0</v>
      </c>
      <c r="H12" s="220"/>
    </row>
    <row r="13" spans="1:8" ht="15" x14ac:dyDescent="0.25">
      <c r="A13" s="70">
        <f>'RESUMEN RUBROS'!A15</f>
        <v>9</v>
      </c>
      <c r="B13" s="70" t="str">
        <f>'RESUMEN RUBROS'!B15</f>
        <v>R09</v>
      </c>
      <c r="C13" s="130" t="str">
        <f>'RESUMEN RUBROS'!C15</f>
        <v>DOCUMENTACIÓN POST IMPLEMENTACIÓN</v>
      </c>
      <c r="D13" s="70" t="s">
        <v>35</v>
      </c>
      <c r="E13" s="121">
        <v>1</v>
      </c>
      <c r="F13" s="128">
        <f>'RESUMEN RUBROS'!D15</f>
        <v>0</v>
      </c>
      <c r="G13" s="128">
        <f>'RESUMEN RUBROS'!E15</f>
        <v>0</v>
      </c>
    </row>
    <row r="14" spans="1:8" ht="15" x14ac:dyDescent="0.25">
      <c r="A14" s="70">
        <f>'RESUMEN RUBROS'!A16</f>
        <v>10</v>
      </c>
      <c r="B14" s="70" t="str">
        <f>'RESUMEN RUBROS'!B16</f>
        <v>R10</v>
      </c>
      <c r="C14" s="130" t="str">
        <f>'RESUMEN RUBROS'!C16</f>
        <v>CAPACITACIÓN</v>
      </c>
      <c r="D14" s="70" t="s">
        <v>35</v>
      </c>
      <c r="E14" s="121">
        <v>1</v>
      </c>
      <c r="F14" s="128">
        <f>'RESUMEN RUBROS'!D16</f>
        <v>0</v>
      </c>
      <c r="G14" s="128">
        <f>'RESUMEN RUBROS'!E16</f>
        <v>0</v>
      </c>
    </row>
    <row r="15" spans="1:8" ht="15" x14ac:dyDescent="0.25">
      <c r="A15" s="70">
        <f>'RESUMEN RUBROS'!A17</f>
        <v>11</v>
      </c>
      <c r="B15" s="70" t="str">
        <f>'RESUMEN RUBROS'!B17</f>
        <v>R11</v>
      </c>
      <c r="C15" s="130" t="str">
        <f>'RESUMEN RUBROS'!C17</f>
        <v>MANTENIMIENTO ANUAL(POR 3 AÑOS)</v>
      </c>
      <c r="D15" s="70" t="s">
        <v>35</v>
      </c>
      <c r="E15" s="121">
        <v>3</v>
      </c>
      <c r="F15" s="128">
        <f>'RESUMEN RUBROS'!D17</f>
        <v>0</v>
      </c>
      <c r="G15" s="128">
        <f>'RESUMEN RUBROS'!E17</f>
        <v>0</v>
      </c>
    </row>
    <row r="16" spans="1:8" x14ac:dyDescent="0.2">
      <c r="A16" s="284" t="s">
        <v>44</v>
      </c>
      <c r="B16" s="285"/>
      <c r="C16" s="285"/>
      <c r="D16" s="285"/>
      <c r="E16" s="285"/>
      <c r="F16" s="286"/>
      <c r="G16" s="129">
        <f>SUM(G5:G7)</f>
        <v>0</v>
      </c>
      <c r="H16" s="73"/>
    </row>
  </sheetData>
  <mergeCells count="1">
    <mergeCell ref="A16:F16"/>
  </mergeCells>
  <pageMargins left="0.7" right="0.7" top="0.75" bottom="0.75" header="0.3" footer="0.3"/>
  <pageSetup scale="6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opLeftCell="A7" workbookViewId="0">
      <selection activeCell="B5" sqref="B5:G5"/>
    </sheetView>
  </sheetViews>
  <sheetFormatPr baseColWidth="10" defaultRowHeight="15" x14ac:dyDescent="0.25"/>
  <cols>
    <col min="1" max="1" width="11.42578125" style="35"/>
    <col min="2" max="2" width="33.28515625" style="35" customWidth="1"/>
    <col min="3" max="3" width="8.85546875" style="35" bestFit="1" customWidth="1"/>
    <col min="4" max="4" width="9.5703125" style="35" bestFit="1" customWidth="1"/>
    <col min="5" max="5" width="22.7109375" style="35" customWidth="1"/>
    <col min="6" max="6" width="14" style="35" customWidth="1"/>
    <col min="7" max="7" width="22.140625" style="35" customWidth="1"/>
    <col min="8" max="16384" width="11.42578125" style="35"/>
  </cols>
  <sheetData>
    <row r="1" spans="1:7" ht="15.75" thickBot="1" x14ac:dyDescent="0.3">
      <c r="A1" s="327" t="s">
        <v>4</v>
      </c>
      <c r="B1" s="328"/>
      <c r="C1" s="328"/>
      <c r="D1" s="328"/>
      <c r="E1" s="328"/>
      <c r="F1" s="328"/>
      <c r="G1" s="329"/>
    </row>
    <row r="2" spans="1:7" ht="15.75" thickBot="1" x14ac:dyDescent="0.3">
      <c r="A2" s="327" t="s">
        <v>33</v>
      </c>
      <c r="B2" s="328"/>
      <c r="C2" s="328"/>
      <c r="D2" s="328"/>
      <c r="E2" s="328"/>
      <c r="F2" s="328"/>
      <c r="G2" s="329"/>
    </row>
    <row r="3" spans="1:7" ht="41.25" customHeight="1" x14ac:dyDescent="0.25">
      <c r="A3" s="330" t="s">
        <v>63</v>
      </c>
      <c r="B3" s="331"/>
      <c r="C3" s="331"/>
      <c r="D3" s="394"/>
      <c r="E3" s="331"/>
      <c r="F3" s="331"/>
      <c r="G3" s="332"/>
    </row>
    <row r="4" spans="1:7" x14ac:dyDescent="0.25">
      <c r="A4" s="131"/>
      <c r="B4" s="4"/>
      <c r="C4" s="4"/>
      <c r="D4" s="74"/>
      <c r="E4" s="4"/>
      <c r="F4" s="4"/>
      <c r="G4" s="36"/>
    </row>
    <row r="5" spans="1:7" ht="15" customHeight="1" x14ac:dyDescent="0.25">
      <c r="A5" s="64" t="s">
        <v>5</v>
      </c>
      <c r="B5" s="313" t="str">
        <f>'RESUMEN RUBROS'!C15</f>
        <v>DOCUMENTACIÓN POST IMPLEMENTACIÓN</v>
      </c>
      <c r="C5" s="313"/>
      <c r="D5" s="313"/>
      <c r="E5" s="313"/>
      <c r="F5" s="313"/>
      <c r="G5" s="315"/>
    </row>
    <row r="6" spans="1:7" x14ac:dyDescent="0.25">
      <c r="A6" s="64" t="s">
        <v>9</v>
      </c>
      <c r="B6" s="333" t="str">
        <f>'RESUMEN RUBROS'!B15</f>
        <v>R09</v>
      </c>
      <c r="C6" s="333"/>
      <c r="D6" s="334"/>
      <c r="E6" s="333"/>
      <c r="F6" s="335" t="s">
        <v>6</v>
      </c>
      <c r="G6" s="336"/>
    </row>
    <row r="7" spans="1:7" x14ac:dyDescent="0.25">
      <c r="A7" s="339" t="s">
        <v>7</v>
      </c>
      <c r="B7" s="340"/>
      <c r="C7" s="340"/>
      <c r="D7" s="341"/>
      <c r="E7" s="340"/>
      <c r="F7" s="4"/>
      <c r="G7" s="36"/>
    </row>
    <row r="8" spans="1:7" ht="15.75" thickBot="1" x14ac:dyDescent="0.3">
      <c r="A8" s="342" t="s">
        <v>8</v>
      </c>
      <c r="B8" s="343"/>
      <c r="C8" s="343"/>
      <c r="D8" s="344"/>
      <c r="E8" s="343"/>
      <c r="F8" s="132"/>
      <c r="G8" s="37"/>
    </row>
    <row r="9" spans="1:7" ht="15.75" thickBot="1" x14ac:dyDescent="0.3">
      <c r="A9" s="38" t="s">
        <v>9</v>
      </c>
      <c r="B9" s="39" t="s">
        <v>10</v>
      </c>
      <c r="C9" s="132"/>
      <c r="D9" s="133"/>
      <c r="E9" s="132"/>
      <c r="F9" s="40"/>
      <c r="G9" s="41"/>
    </row>
    <row r="10" spans="1:7" ht="26.25" thickBot="1" x14ac:dyDescent="0.3">
      <c r="A10" s="42"/>
      <c r="B10" s="41" t="s">
        <v>11</v>
      </c>
      <c r="C10" s="43" t="s">
        <v>12</v>
      </c>
      <c r="D10" s="77" t="s">
        <v>13</v>
      </c>
      <c r="E10" s="43" t="s">
        <v>14</v>
      </c>
      <c r="F10" s="43" t="s">
        <v>15</v>
      </c>
      <c r="G10" s="44" t="s">
        <v>16</v>
      </c>
    </row>
    <row r="11" spans="1:7" ht="26.25" customHeight="1" x14ac:dyDescent="0.25">
      <c r="A11" s="38"/>
      <c r="B11" s="45"/>
      <c r="C11" s="13"/>
      <c r="D11" s="78"/>
      <c r="E11" s="20"/>
      <c r="F11" s="21"/>
      <c r="G11" s="21"/>
    </row>
    <row r="12" spans="1:7" x14ac:dyDescent="0.25">
      <c r="A12" s="38"/>
      <c r="B12" s="48"/>
      <c r="C12" s="49"/>
      <c r="D12" s="79"/>
      <c r="E12" s="47"/>
      <c r="F12" s="47"/>
      <c r="G12" s="47"/>
    </row>
    <row r="13" spans="1:7" x14ac:dyDescent="0.25">
      <c r="A13" s="51"/>
      <c r="B13" s="52"/>
      <c r="C13" s="49"/>
      <c r="D13" s="79"/>
      <c r="E13" s="47"/>
      <c r="F13" s="47"/>
      <c r="G13" s="47"/>
    </row>
    <row r="14" spans="1:7" ht="15.75" thickBot="1" x14ac:dyDescent="0.3">
      <c r="A14" s="111"/>
      <c r="B14" s="112" t="s">
        <v>17</v>
      </c>
      <c r="C14" s="112"/>
      <c r="D14" s="113"/>
      <c r="E14" s="114"/>
      <c r="F14" s="114"/>
      <c r="G14" s="115">
        <f>SUM(G11:G12)</f>
        <v>0</v>
      </c>
    </row>
    <row r="15" spans="1:7" ht="15.75" thickBot="1" x14ac:dyDescent="0.3">
      <c r="A15" s="46"/>
      <c r="B15" s="39" t="s">
        <v>2</v>
      </c>
      <c r="C15" s="132"/>
      <c r="D15" s="133"/>
      <c r="E15" s="132"/>
      <c r="F15" s="40"/>
      <c r="G15" s="41"/>
    </row>
    <row r="16" spans="1:7" ht="26.25" thickBot="1" x14ac:dyDescent="0.3">
      <c r="A16" s="42"/>
      <c r="B16" s="41" t="s">
        <v>11</v>
      </c>
      <c r="C16" s="43" t="s">
        <v>12</v>
      </c>
      <c r="D16" s="77" t="s">
        <v>13</v>
      </c>
      <c r="E16" s="43" t="s">
        <v>14</v>
      </c>
      <c r="F16" s="43" t="s">
        <v>15</v>
      </c>
      <c r="G16" s="44" t="s">
        <v>16</v>
      </c>
    </row>
    <row r="17" spans="1:7" x14ac:dyDescent="0.25">
      <c r="A17" s="38"/>
      <c r="B17" s="45"/>
      <c r="C17" s="56"/>
      <c r="D17" s="80"/>
      <c r="E17" s="57"/>
      <c r="F17" s="47"/>
      <c r="G17" s="57"/>
    </row>
    <row r="18" spans="1:7" x14ac:dyDescent="0.25">
      <c r="A18" s="38"/>
      <c r="B18" s="58"/>
      <c r="C18" s="59"/>
      <c r="D18" s="81"/>
      <c r="E18" s="57"/>
      <c r="F18" s="47"/>
      <c r="G18" s="57"/>
    </row>
    <row r="19" spans="1:7" x14ac:dyDescent="0.25">
      <c r="A19" s="38"/>
      <c r="B19" s="58"/>
      <c r="C19" s="59"/>
      <c r="D19" s="81"/>
      <c r="E19" s="57"/>
      <c r="F19" s="47"/>
      <c r="G19" s="57"/>
    </row>
    <row r="20" spans="1:7" x14ac:dyDescent="0.25">
      <c r="A20" s="38"/>
      <c r="B20" s="58"/>
      <c r="C20" s="59"/>
      <c r="D20" s="81"/>
      <c r="E20" s="57"/>
      <c r="F20" s="47"/>
      <c r="G20" s="57"/>
    </row>
    <row r="21" spans="1:7" x14ac:dyDescent="0.25">
      <c r="A21" s="38"/>
      <c r="B21" s="58"/>
      <c r="C21" s="59"/>
      <c r="D21" s="81"/>
      <c r="E21" s="57"/>
      <c r="F21" s="47"/>
      <c r="G21" s="57"/>
    </row>
    <row r="22" spans="1:7" x14ac:dyDescent="0.25">
      <c r="A22" s="38"/>
      <c r="B22" s="58"/>
      <c r="C22" s="59"/>
      <c r="D22" s="81"/>
      <c r="E22" s="57"/>
      <c r="F22" s="47"/>
      <c r="G22" s="57"/>
    </row>
    <row r="23" spans="1:7" x14ac:dyDescent="0.25">
      <c r="A23" s="38"/>
      <c r="B23" s="58"/>
      <c r="C23" s="59"/>
      <c r="D23" s="81"/>
      <c r="E23" s="57"/>
      <c r="F23" s="47"/>
      <c r="G23" s="57"/>
    </row>
    <row r="24" spans="1:7" ht="15.75" thickBot="1" x14ac:dyDescent="0.3">
      <c r="A24" s="111"/>
      <c r="B24" s="112" t="s">
        <v>17</v>
      </c>
      <c r="C24" s="112"/>
      <c r="D24" s="113"/>
      <c r="E24" s="114"/>
      <c r="F24" s="114"/>
      <c r="G24" s="115">
        <f>SUM(G21:G22)</f>
        <v>0</v>
      </c>
    </row>
    <row r="25" spans="1:7" ht="15.75" thickBot="1" x14ac:dyDescent="0.3">
      <c r="A25" s="46"/>
      <c r="B25" s="132" t="s">
        <v>3</v>
      </c>
      <c r="C25" s="132"/>
      <c r="D25" s="82"/>
      <c r="E25" s="40"/>
      <c r="F25" s="40"/>
      <c r="G25" s="41"/>
    </row>
    <row r="26" spans="1:7" ht="26.25" thickBot="1" x14ac:dyDescent="0.3">
      <c r="A26" s="42"/>
      <c r="B26" s="41" t="s">
        <v>18</v>
      </c>
      <c r="C26" s="43" t="s">
        <v>19</v>
      </c>
      <c r="D26" s="77" t="s">
        <v>20</v>
      </c>
      <c r="E26" s="43" t="s">
        <v>14</v>
      </c>
      <c r="F26" s="43" t="s">
        <v>21</v>
      </c>
      <c r="G26" s="44" t="s">
        <v>16</v>
      </c>
    </row>
    <row r="27" spans="1:7" ht="25.5" x14ac:dyDescent="0.25">
      <c r="A27" s="51" t="str">
        <f>B6</f>
        <v>R09</v>
      </c>
      <c r="B27" s="52" t="str">
        <f>B5</f>
        <v>DOCUMENTACIÓN POST IMPLEMENTACIÓN</v>
      </c>
      <c r="C27" s="38">
        <v>1</v>
      </c>
      <c r="D27" s="83"/>
      <c r="E27" s="28"/>
      <c r="F27" s="68"/>
      <c r="G27" s="24"/>
    </row>
    <row r="28" spans="1:7" x14ac:dyDescent="0.25">
      <c r="A28" s="51"/>
      <c r="B28" s="61"/>
      <c r="C28" s="38"/>
      <c r="D28" s="79"/>
      <c r="E28" s="47"/>
      <c r="F28" s="47"/>
      <c r="G28" s="47"/>
    </row>
    <row r="29" spans="1:7" x14ac:dyDescent="0.25">
      <c r="A29" s="51"/>
      <c r="B29" s="61"/>
      <c r="C29" s="38"/>
      <c r="D29" s="84"/>
      <c r="E29" s="47"/>
      <c r="F29" s="47"/>
      <c r="G29" s="47"/>
    </row>
    <row r="30" spans="1:7" x14ac:dyDescent="0.25">
      <c r="A30" s="51"/>
      <c r="B30" s="61"/>
      <c r="C30" s="38"/>
      <c r="D30" s="84"/>
      <c r="E30" s="47"/>
      <c r="F30" s="47"/>
      <c r="G30" s="47"/>
    </row>
    <row r="31" spans="1:7" x14ac:dyDescent="0.25">
      <c r="A31" s="51"/>
      <c r="B31" s="61"/>
      <c r="C31" s="38"/>
      <c r="D31" s="50"/>
      <c r="E31" s="47"/>
      <c r="F31" s="47"/>
      <c r="G31" s="47"/>
    </row>
    <row r="32" spans="1:7" ht="15.75" thickBot="1" x14ac:dyDescent="0.3">
      <c r="A32" s="53"/>
      <c r="B32" s="62" t="s">
        <v>22</v>
      </c>
      <c r="C32" s="42"/>
      <c r="D32" s="54"/>
      <c r="E32" s="55"/>
      <c r="F32" s="55"/>
      <c r="G32" s="60">
        <f>SUM(G27:G31)</f>
        <v>0</v>
      </c>
    </row>
    <row r="33" spans="1:7" ht="15.75" thickBot="1" x14ac:dyDescent="0.3">
      <c r="A33" s="46"/>
      <c r="B33" s="132" t="s">
        <v>23</v>
      </c>
      <c r="C33" s="62"/>
      <c r="D33" s="62"/>
      <c r="E33" s="62"/>
      <c r="F33" s="62"/>
      <c r="G33" s="54"/>
    </row>
    <row r="34" spans="1:7" ht="15.75" thickBot="1" x14ac:dyDescent="0.3">
      <c r="A34" s="42"/>
      <c r="B34" s="395" t="s">
        <v>11</v>
      </c>
      <c r="C34" s="396"/>
      <c r="D34" s="41" t="s">
        <v>24</v>
      </c>
      <c r="E34" s="41" t="s">
        <v>12</v>
      </c>
      <c r="F34" s="41" t="s">
        <v>25</v>
      </c>
      <c r="G34" s="41" t="s">
        <v>26</v>
      </c>
    </row>
    <row r="35" spans="1:7" x14ac:dyDescent="0.25">
      <c r="A35" s="51"/>
      <c r="B35" s="61"/>
      <c r="C35" s="50"/>
      <c r="D35" s="50"/>
      <c r="E35" s="50"/>
      <c r="F35" s="50"/>
      <c r="G35" s="47"/>
    </row>
    <row r="36" spans="1:7" x14ac:dyDescent="0.25">
      <c r="A36" s="51"/>
      <c r="B36" s="61"/>
      <c r="C36" s="50"/>
      <c r="D36" s="53"/>
      <c r="E36" s="53"/>
      <c r="F36" s="53"/>
      <c r="G36" s="47"/>
    </row>
    <row r="37" spans="1:7" x14ac:dyDescent="0.25">
      <c r="A37" s="51"/>
      <c r="B37" s="61"/>
      <c r="C37" s="50"/>
      <c r="D37" s="53"/>
      <c r="E37" s="53"/>
      <c r="F37" s="53"/>
      <c r="G37" s="47"/>
    </row>
    <row r="38" spans="1:7" ht="15.75" thickBot="1" x14ac:dyDescent="0.3">
      <c r="A38" s="111"/>
      <c r="B38" s="112" t="s">
        <v>27</v>
      </c>
      <c r="C38" s="112"/>
      <c r="D38" s="113"/>
      <c r="E38" s="114"/>
      <c r="F38" s="114"/>
      <c r="G38" s="115">
        <f>SUM(G35:G36)</f>
        <v>0</v>
      </c>
    </row>
    <row r="39" spans="1:7" ht="15.75" thickBot="1" x14ac:dyDescent="0.3">
      <c r="A39" s="4"/>
      <c r="B39" s="4"/>
      <c r="C39" s="4"/>
      <c r="D39" s="337" t="s">
        <v>28</v>
      </c>
      <c r="E39" s="338"/>
      <c r="F39" s="54"/>
      <c r="G39" s="60">
        <f>+G38+G24+G32+G14</f>
        <v>0</v>
      </c>
    </row>
    <row r="40" spans="1:7" ht="15.75" thickBot="1" x14ac:dyDescent="0.3">
      <c r="A40" s="4"/>
      <c r="B40" s="4"/>
      <c r="C40" s="4"/>
      <c r="D40" s="337" t="s">
        <v>29</v>
      </c>
      <c r="E40" s="338"/>
      <c r="F40" s="54"/>
      <c r="G40" s="60"/>
    </row>
    <row r="41" spans="1:7" ht="15.75" thickBot="1" x14ac:dyDescent="0.3">
      <c r="A41" s="4"/>
      <c r="B41" s="4"/>
      <c r="C41" s="4"/>
      <c r="D41" s="337" t="s">
        <v>30</v>
      </c>
      <c r="E41" s="338"/>
      <c r="F41" s="54"/>
      <c r="G41" s="60"/>
    </row>
    <row r="42" spans="1:7" ht="15.75" thickBot="1" x14ac:dyDescent="0.3">
      <c r="A42" s="4"/>
      <c r="B42" s="4"/>
      <c r="C42" s="4"/>
      <c r="D42" s="337" t="s">
        <v>31</v>
      </c>
      <c r="E42" s="338"/>
      <c r="F42" s="54"/>
      <c r="G42" s="60">
        <f>SUM(G39:G41)</f>
        <v>0</v>
      </c>
    </row>
    <row r="43" spans="1:7" ht="15.75" thickBot="1" x14ac:dyDescent="0.3">
      <c r="A43" s="4"/>
      <c r="B43" s="4"/>
      <c r="C43" s="4"/>
      <c r="D43" s="337" t="s">
        <v>32</v>
      </c>
      <c r="E43" s="338"/>
      <c r="F43" s="54"/>
      <c r="G43" s="60">
        <f>+G42</f>
        <v>0</v>
      </c>
    </row>
  </sheetData>
  <mergeCells count="14">
    <mergeCell ref="A1:G1"/>
    <mergeCell ref="A2:G2"/>
    <mergeCell ref="A3:G3"/>
    <mergeCell ref="B5:G5"/>
    <mergeCell ref="B6:E6"/>
    <mergeCell ref="F6:G6"/>
    <mergeCell ref="D42:E42"/>
    <mergeCell ref="D43:E43"/>
    <mergeCell ref="A7:E7"/>
    <mergeCell ref="A8:E8"/>
    <mergeCell ref="B34:C34"/>
    <mergeCell ref="D39:E39"/>
    <mergeCell ref="D40:E40"/>
    <mergeCell ref="D41:E41"/>
  </mergeCells>
  <pageMargins left="0.7" right="0.7" top="0.75" bottom="0.75" header="0.3" footer="0.3"/>
  <pageSetup paperSize="9" scale="71"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1"/>
  <sheetViews>
    <sheetView zoomScale="70" zoomScaleNormal="70" workbookViewId="0">
      <selection activeCell="H13" sqref="H13"/>
    </sheetView>
  </sheetViews>
  <sheetFormatPr baseColWidth="10" defaultRowHeight="15" x14ac:dyDescent="0.25"/>
  <cols>
    <col min="2" max="2" width="54.85546875" customWidth="1"/>
    <col min="3" max="3" width="69.140625" customWidth="1"/>
    <col min="4" max="4" width="14" bestFit="1" customWidth="1"/>
    <col min="5" max="5" width="21.42578125" bestFit="1" customWidth="1"/>
    <col min="6" max="6" width="23.140625" bestFit="1" customWidth="1"/>
  </cols>
  <sheetData>
    <row r="1" spans="1:6" x14ac:dyDescent="0.25">
      <c r="A1" s="196" t="s">
        <v>486</v>
      </c>
    </row>
    <row r="2" spans="1:6" x14ac:dyDescent="0.25">
      <c r="A2" s="138"/>
      <c r="B2" s="138"/>
      <c r="C2" s="138"/>
      <c r="D2" s="138"/>
      <c r="E2" s="138"/>
      <c r="F2" s="138"/>
    </row>
    <row r="3" spans="1:6" ht="15.75" thickBot="1" x14ac:dyDescent="0.3">
      <c r="A3" s="138"/>
      <c r="B3" s="138"/>
      <c r="C3" s="138"/>
      <c r="D3" s="138"/>
      <c r="E3" s="138"/>
      <c r="F3" s="138"/>
    </row>
    <row r="4" spans="1:6" ht="24.75" customHeight="1" thickBot="1" x14ac:dyDescent="0.3">
      <c r="A4" s="186" t="s">
        <v>78</v>
      </c>
      <c r="B4" s="186" t="s">
        <v>79</v>
      </c>
      <c r="C4" s="186" t="s">
        <v>82</v>
      </c>
      <c r="D4" s="186" t="s">
        <v>1</v>
      </c>
      <c r="E4" s="186" t="s">
        <v>80</v>
      </c>
      <c r="F4" s="186" t="s">
        <v>81</v>
      </c>
    </row>
    <row r="5" spans="1:6" ht="24.75" customHeight="1" x14ac:dyDescent="0.25">
      <c r="A5" s="222">
        <v>1</v>
      </c>
      <c r="B5" s="224" t="s">
        <v>346</v>
      </c>
      <c r="C5" s="438" t="s">
        <v>532</v>
      </c>
      <c r="D5" s="221"/>
      <c r="E5" s="221"/>
      <c r="F5" s="223"/>
    </row>
    <row r="6" spans="1:6" ht="24.75" customHeight="1" x14ac:dyDescent="0.25">
      <c r="A6" s="215">
        <v>2</v>
      </c>
      <c r="B6" s="214" t="s">
        <v>347</v>
      </c>
      <c r="C6" s="213" t="s">
        <v>530</v>
      </c>
      <c r="D6" s="118"/>
      <c r="E6" s="118"/>
      <c r="F6" s="207"/>
    </row>
    <row r="7" spans="1:6" ht="24.75" customHeight="1" thickBot="1" x14ac:dyDescent="0.3">
      <c r="A7" s="226">
        <v>3</v>
      </c>
      <c r="B7" s="227" t="s">
        <v>348</v>
      </c>
      <c r="C7" s="228" t="s">
        <v>531</v>
      </c>
      <c r="D7" s="229"/>
      <c r="E7" s="229"/>
      <c r="F7" s="230"/>
    </row>
    <row r="8" spans="1:6" ht="111.75" customHeight="1" x14ac:dyDescent="0.25">
      <c r="A8" s="408">
        <v>4</v>
      </c>
      <c r="B8" s="406" t="s">
        <v>47</v>
      </c>
      <c r="C8" s="188" t="s">
        <v>533</v>
      </c>
      <c r="D8" s="205"/>
      <c r="E8" s="205"/>
      <c r="F8" s="206"/>
    </row>
    <row r="9" spans="1:6" ht="93" customHeight="1" x14ac:dyDescent="0.25">
      <c r="A9" s="409"/>
      <c r="B9" s="407"/>
      <c r="C9" s="187" t="s">
        <v>349</v>
      </c>
      <c r="D9" s="118"/>
      <c r="E9" s="118"/>
      <c r="F9" s="207"/>
    </row>
    <row r="10" spans="1:6" ht="53.25" customHeight="1" x14ac:dyDescent="0.25">
      <c r="A10" s="409"/>
      <c r="B10" s="407"/>
      <c r="C10" s="187" t="s">
        <v>350</v>
      </c>
      <c r="D10" s="118"/>
      <c r="E10" s="118"/>
      <c r="F10" s="207"/>
    </row>
    <row r="11" spans="1:6" ht="78.75" customHeight="1" x14ac:dyDescent="0.25">
      <c r="A11" s="436"/>
      <c r="B11" s="437"/>
      <c r="C11" s="192" t="s">
        <v>534</v>
      </c>
      <c r="D11" s="229"/>
      <c r="E11" s="229"/>
      <c r="F11" s="230"/>
    </row>
    <row r="12" spans="1:6" ht="68.25" customHeight="1" thickBot="1" x14ac:dyDescent="0.3">
      <c r="A12" s="436"/>
      <c r="B12" s="437"/>
      <c r="C12" s="192" t="s">
        <v>535</v>
      </c>
      <c r="D12" s="229"/>
      <c r="E12" s="229"/>
      <c r="F12" s="230"/>
    </row>
    <row r="13" spans="1:6" ht="409.6" customHeight="1" x14ac:dyDescent="0.25">
      <c r="A13" s="400">
        <v>5</v>
      </c>
      <c r="B13" s="439" t="s">
        <v>537</v>
      </c>
      <c r="C13" s="440" t="s">
        <v>536</v>
      </c>
      <c r="D13" s="441"/>
      <c r="E13" s="441"/>
      <c r="F13" s="442"/>
    </row>
    <row r="14" spans="1:6" ht="127.5" customHeight="1" thickBot="1" x14ac:dyDescent="0.3">
      <c r="A14" s="402"/>
      <c r="B14" s="443"/>
      <c r="C14" s="444"/>
      <c r="D14" s="445"/>
      <c r="E14" s="445"/>
      <c r="F14" s="446"/>
    </row>
    <row r="17" spans="2:10" x14ac:dyDescent="0.25">
      <c r="B17" s="184"/>
    </row>
    <row r="28" spans="2:10" x14ac:dyDescent="0.25">
      <c r="J28" s="225"/>
    </row>
    <row r="29" spans="2:10" x14ac:dyDescent="0.25">
      <c r="C29" s="225"/>
      <c r="J29" s="225"/>
    </row>
    <row r="30" spans="2:10" x14ac:dyDescent="0.25">
      <c r="C30" s="225"/>
      <c r="J30" s="225"/>
    </row>
    <row r="31" spans="2:10" x14ac:dyDescent="0.25">
      <c r="C31" s="225"/>
      <c r="J31" s="225"/>
    </row>
    <row r="32" spans="2:10" x14ac:dyDescent="0.25">
      <c r="C32" s="225"/>
      <c r="J32" s="225"/>
    </row>
    <row r="33" spans="3:10" x14ac:dyDescent="0.25">
      <c r="C33" s="225"/>
      <c r="J33" s="225"/>
    </row>
    <row r="34" spans="3:10" x14ac:dyDescent="0.25">
      <c r="C34" s="225"/>
      <c r="J34" s="225"/>
    </row>
    <row r="35" spans="3:10" x14ac:dyDescent="0.25">
      <c r="C35" s="225"/>
      <c r="J35" s="225"/>
    </row>
    <row r="36" spans="3:10" x14ac:dyDescent="0.25">
      <c r="C36" s="71"/>
      <c r="J36" s="225"/>
    </row>
    <row r="37" spans="3:10" x14ac:dyDescent="0.25">
      <c r="J37" s="225"/>
    </row>
    <row r="38" spans="3:10" x14ac:dyDescent="0.25">
      <c r="J38" s="225"/>
    </row>
    <row r="39" spans="3:10" x14ac:dyDescent="0.25">
      <c r="J39" s="225"/>
    </row>
    <row r="40" spans="3:10" x14ac:dyDescent="0.25">
      <c r="J40" s="225"/>
    </row>
    <row r="41" spans="3:10" x14ac:dyDescent="0.25">
      <c r="J41" s="225"/>
    </row>
    <row r="42" spans="3:10" x14ac:dyDescent="0.25">
      <c r="J42" s="225"/>
    </row>
    <row r="43" spans="3:10" x14ac:dyDescent="0.25">
      <c r="J43" s="225"/>
    </row>
    <row r="44" spans="3:10" x14ac:dyDescent="0.25">
      <c r="J44" s="225"/>
    </row>
    <row r="45" spans="3:10" x14ac:dyDescent="0.25">
      <c r="J45" s="225"/>
    </row>
    <row r="46" spans="3:10" x14ac:dyDescent="0.25">
      <c r="J46" s="225"/>
    </row>
    <row r="47" spans="3:10" x14ac:dyDescent="0.25">
      <c r="J47" s="225"/>
    </row>
    <row r="48" spans="3:10" x14ac:dyDescent="0.25">
      <c r="J48" s="225"/>
    </row>
    <row r="49" spans="10:10" x14ac:dyDescent="0.25">
      <c r="J49" s="225"/>
    </row>
    <row r="50" spans="10:10" x14ac:dyDescent="0.25">
      <c r="J50" s="225"/>
    </row>
    <row r="51" spans="10:10" x14ac:dyDescent="0.25">
      <c r="J51" s="225"/>
    </row>
    <row r="52" spans="10:10" x14ac:dyDescent="0.25">
      <c r="J52" s="225"/>
    </row>
    <row r="53" spans="10:10" x14ac:dyDescent="0.25">
      <c r="J53" s="225"/>
    </row>
    <row r="54" spans="10:10" x14ac:dyDescent="0.25">
      <c r="J54" s="225"/>
    </row>
    <row r="55" spans="10:10" x14ac:dyDescent="0.25">
      <c r="J55" s="225"/>
    </row>
    <row r="56" spans="10:10" x14ac:dyDescent="0.25">
      <c r="J56" s="225"/>
    </row>
    <row r="57" spans="10:10" x14ac:dyDescent="0.25">
      <c r="J57" s="225"/>
    </row>
    <row r="58" spans="10:10" x14ac:dyDescent="0.25">
      <c r="J58" s="225"/>
    </row>
    <row r="59" spans="10:10" x14ac:dyDescent="0.25">
      <c r="J59" s="225"/>
    </row>
    <row r="60" spans="10:10" x14ac:dyDescent="0.25">
      <c r="J60" s="225"/>
    </row>
    <row r="61" spans="10:10" x14ac:dyDescent="0.25">
      <c r="J61" s="71"/>
    </row>
  </sheetData>
  <mergeCells count="8">
    <mergeCell ref="F13:F14"/>
    <mergeCell ref="C13:C14"/>
    <mergeCell ref="A13:A14"/>
    <mergeCell ref="B13:B14"/>
    <mergeCell ref="D13:D14"/>
    <mergeCell ref="E13:E14"/>
    <mergeCell ref="B8:B12"/>
    <mergeCell ref="A8:A12"/>
  </mergeCells>
  <pageMargins left="0.70866141732283472" right="0.70866141732283472" top="0.74803149606299213" bottom="0.74803149606299213" header="0.31496062992125984" footer="0.31496062992125984"/>
  <pageSetup paperSize="9" scale="55" orientation="portrait" horizontalDpi="4294967294" vertic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opLeftCell="A7" workbookViewId="0">
      <selection activeCell="H18" sqref="H18"/>
    </sheetView>
  </sheetViews>
  <sheetFormatPr baseColWidth="10" defaultRowHeight="15" x14ac:dyDescent="0.25"/>
  <cols>
    <col min="1" max="1" width="11.42578125" style="35"/>
    <col min="2" max="2" width="33.28515625" style="35" customWidth="1"/>
    <col min="3" max="3" width="8.85546875" style="35" bestFit="1" customWidth="1"/>
    <col min="4" max="4" width="9.5703125" style="35" bestFit="1" customWidth="1"/>
    <col min="5" max="5" width="22.7109375" style="35" customWidth="1"/>
    <col min="6" max="6" width="14" style="35" customWidth="1"/>
    <col min="7" max="7" width="22.140625" style="35" customWidth="1"/>
    <col min="8" max="16384" width="11.42578125" style="35"/>
  </cols>
  <sheetData>
    <row r="1" spans="1:7" ht="15.75" thickBot="1" x14ac:dyDescent="0.3">
      <c r="A1" s="327" t="s">
        <v>4</v>
      </c>
      <c r="B1" s="328"/>
      <c r="C1" s="328"/>
      <c r="D1" s="328"/>
      <c r="E1" s="328"/>
      <c r="F1" s="328"/>
      <c r="G1" s="329"/>
    </row>
    <row r="2" spans="1:7" ht="15.75" thickBot="1" x14ac:dyDescent="0.3">
      <c r="A2" s="327" t="s">
        <v>33</v>
      </c>
      <c r="B2" s="328"/>
      <c r="C2" s="328"/>
      <c r="D2" s="328"/>
      <c r="E2" s="328"/>
      <c r="F2" s="328"/>
      <c r="G2" s="329"/>
    </row>
    <row r="3" spans="1:7" ht="41.25" customHeight="1" x14ac:dyDescent="0.25">
      <c r="A3" s="330" t="s">
        <v>63</v>
      </c>
      <c r="B3" s="331"/>
      <c r="C3" s="331"/>
      <c r="D3" s="394"/>
      <c r="E3" s="331"/>
      <c r="F3" s="331"/>
      <c r="G3" s="332"/>
    </row>
    <row r="4" spans="1:7" x14ac:dyDescent="0.25">
      <c r="A4" s="131"/>
      <c r="B4" s="4"/>
      <c r="C4" s="4"/>
      <c r="D4" s="74"/>
      <c r="E4" s="4"/>
      <c r="F4" s="4"/>
      <c r="G4" s="36"/>
    </row>
    <row r="5" spans="1:7" ht="15" customHeight="1" x14ac:dyDescent="0.25">
      <c r="A5" s="64" t="s">
        <v>5</v>
      </c>
      <c r="B5" s="313" t="str">
        <f>'RESUMEN RUBROS'!C16</f>
        <v>CAPACITACIÓN</v>
      </c>
      <c r="C5" s="313"/>
      <c r="D5" s="313"/>
      <c r="E5" s="313"/>
      <c r="F5" s="313"/>
      <c r="G5" s="315"/>
    </row>
    <row r="6" spans="1:7" x14ac:dyDescent="0.25">
      <c r="A6" s="64" t="s">
        <v>9</v>
      </c>
      <c r="B6" s="333" t="str">
        <f>'RESUMEN RUBROS'!B16</f>
        <v>R10</v>
      </c>
      <c r="C6" s="333"/>
      <c r="D6" s="334"/>
      <c r="E6" s="333"/>
      <c r="F6" s="335" t="s">
        <v>6</v>
      </c>
      <c r="G6" s="336"/>
    </row>
    <row r="7" spans="1:7" x14ac:dyDescent="0.25">
      <c r="A7" s="339" t="s">
        <v>7</v>
      </c>
      <c r="B7" s="340"/>
      <c r="C7" s="340"/>
      <c r="D7" s="341"/>
      <c r="E7" s="340"/>
      <c r="F7" s="4"/>
      <c r="G7" s="36"/>
    </row>
    <row r="8" spans="1:7" ht="15.75" thickBot="1" x14ac:dyDescent="0.3">
      <c r="A8" s="342" t="s">
        <v>8</v>
      </c>
      <c r="B8" s="343"/>
      <c r="C8" s="343"/>
      <c r="D8" s="344"/>
      <c r="E8" s="343"/>
      <c r="F8" s="132"/>
      <c r="G8" s="37"/>
    </row>
    <row r="9" spans="1:7" ht="15.75" thickBot="1" x14ac:dyDescent="0.3">
      <c r="A9" s="38" t="s">
        <v>9</v>
      </c>
      <c r="B9" s="39" t="s">
        <v>10</v>
      </c>
      <c r="C9" s="132"/>
      <c r="D9" s="133"/>
      <c r="E9" s="132"/>
      <c r="F9" s="40"/>
      <c r="G9" s="41"/>
    </row>
    <row r="10" spans="1:7" ht="26.25" thickBot="1" x14ac:dyDescent="0.3">
      <c r="A10" s="42"/>
      <c r="B10" s="41" t="s">
        <v>11</v>
      </c>
      <c r="C10" s="43" t="s">
        <v>12</v>
      </c>
      <c r="D10" s="77" t="s">
        <v>13</v>
      </c>
      <c r="E10" s="43" t="s">
        <v>14</v>
      </c>
      <c r="F10" s="43" t="s">
        <v>15</v>
      </c>
      <c r="G10" s="44" t="s">
        <v>16</v>
      </c>
    </row>
    <row r="11" spans="1:7" x14ac:dyDescent="0.25">
      <c r="A11" s="38"/>
      <c r="B11" s="45"/>
      <c r="C11" s="13"/>
      <c r="D11" s="78"/>
      <c r="E11" s="20"/>
      <c r="F11" s="21"/>
      <c r="G11" s="21"/>
    </row>
    <row r="12" spans="1:7" x14ac:dyDescent="0.25">
      <c r="A12" s="38"/>
      <c r="B12" s="48"/>
      <c r="C12" s="49"/>
      <c r="D12" s="79"/>
      <c r="E12" s="47"/>
      <c r="F12" s="47"/>
      <c r="G12" s="47"/>
    </row>
    <row r="13" spans="1:7" x14ac:dyDescent="0.25">
      <c r="A13" s="51"/>
      <c r="B13" s="52"/>
      <c r="C13" s="49"/>
      <c r="D13" s="79"/>
      <c r="E13" s="47"/>
      <c r="F13" s="47"/>
      <c r="G13" s="47"/>
    </row>
    <row r="14" spans="1:7" ht="15.75" thickBot="1" x14ac:dyDescent="0.3">
      <c r="A14" s="111"/>
      <c r="B14" s="112" t="s">
        <v>17</v>
      </c>
      <c r="C14" s="112"/>
      <c r="D14" s="113"/>
      <c r="E14" s="114"/>
      <c r="F14" s="114"/>
      <c r="G14" s="115">
        <f>SUM(G11:G12)</f>
        <v>0</v>
      </c>
    </row>
    <row r="15" spans="1:7" ht="15.75" thickBot="1" x14ac:dyDescent="0.3">
      <c r="A15" s="46"/>
      <c r="B15" s="39" t="s">
        <v>2</v>
      </c>
      <c r="C15" s="132"/>
      <c r="D15" s="133"/>
      <c r="E15" s="132"/>
      <c r="F15" s="40"/>
      <c r="G15" s="41"/>
    </row>
    <row r="16" spans="1:7" ht="26.25" thickBot="1" x14ac:dyDescent="0.3">
      <c r="A16" s="42"/>
      <c r="B16" s="41" t="s">
        <v>11</v>
      </c>
      <c r="C16" s="43" t="s">
        <v>12</v>
      </c>
      <c r="D16" s="77" t="s">
        <v>13</v>
      </c>
      <c r="E16" s="43" t="s">
        <v>14</v>
      </c>
      <c r="F16" s="43" t="s">
        <v>15</v>
      </c>
      <c r="G16" s="44" t="s">
        <v>16</v>
      </c>
    </row>
    <row r="17" spans="1:7" x14ac:dyDescent="0.25">
      <c r="A17" s="38"/>
      <c r="B17" s="45"/>
      <c r="C17" s="56"/>
      <c r="D17" s="80"/>
      <c r="E17" s="57"/>
      <c r="F17" s="47"/>
      <c r="G17" s="57"/>
    </row>
    <row r="18" spans="1:7" x14ac:dyDescent="0.25">
      <c r="A18" s="38"/>
      <c r="B18" s="58"/>
      <c r="C18" s="59"/>
      <c r="D18" s="81"/>
      <c r="E18" s="57"/>
      <c r="F18" s="47"/>
      <c r="G18" s="57"/>
    </row>
    <row r="19" spans="1:7" x14ac:dyDescent="0.25">
      <c r="A19" s="38"/>
      <c r="B19" s="58"/>
      <c r="C19" s="59"/>
      <c r="D19" s="81"/>
      <c r="E19" s="57"/>
      <c r="F19" s="47"/>
      <c r="G19" s="57"/>
    </row>
    <row r="20" spans="1:7" x14ac:dyDescent="0.25">
      <c r="A20" s="38"/>
      <c r="B20" s="58"/>
      <c r="C20" s="59"/>
      <c r="D20" s="81"/>
      <c r="E20" s="57"/>
      <c r="F20" s="47"/>
      <c r="G20" s="57"/>
    </row>
    <row r="21" spans="1:7" x14ac:dyDescent="0.25">
      <c r="A21" s="38"/>
      <c r="B21" s="58"/>
      <c r="C21" s="59"/>
      <c r="D21" s="81"/>
      <c r="E21" s="57"/>
      <c r="F21" s="47"/>
      <c r="G21" s="57"/>
    </row>
    <row r="22" spans="1:7" x14ac:dyDescent="0.25">
      <c r="A22" s="38"/>
      <c r="B22" s="58"/>
      <c r="C22" s="59"/>
      <c r="D22" s="81"/>
      <c r="E22" s="57"/>
      <c r="F22" s="47"/>
      <c r="G22" s="57"/>
    </row>
    <row r="23" spans="1:7" x14ac:dyDescent="0.25">
      <c r="A23" s="38"/>
      <c r="B23" s="58"/>
      <c r="C23" s="59"/>
      <c r="D23" s="81"/>
      <c r="E23" s="57"/>
      <c r="F23" s="47"/>
      <c r="G23" s="57"/>
    </row>
    <row r="24" spans="1:7" ht="15.75" thickBot="1" x14ac:dyDescent="0.3">
      <c r="A24" s="111"/>
      <c r="B24" s="112" t="s">
        <v>17</v>
      </c>
      <c r="C24" s="112"/>
      <c r="D24" s="113"/>
      <c r="E24" s="114"/>
      <c r="F24" s="114"/>
      <c r="G24" s="115">
        <f>SUM(G21:G22)</f>
        <v>0</v>
      </c>
    </row>
    <row r="25" spans="1:7" ht="15.75" thickBot="1" x14ac:dyDescent="0.3">
      <c r="A25" s="46"/>
      <c r="B25" s="132" t="s">
        <v>3</v>
      </c>
      <c r="C25" s="132"/>
      <c r="D25" s="82"/>
      <c r="E25" s="40"/>
      <c r="F25" s="40"/>
      <c r="G25" s="41"/>
    </row>
    <row r="26" spans="1:7" ht="26.25" thickBot="1" x14ac:dyDescent="0.3">
      <c r="A26" s="42"/>
      <c r="B26" s="41" t="s">
        <v>18</v>
      </c>
      <c r="C26" s="43" t="s">
        <v>19</v>
      </c>
      <c r="D26" s="77" t="s">
        <v>20</v>
      </c>
      <c r="E26" s="43" t="s">
        <v>14</v>
      </c>
      <c r="F26" s="43" t="s">
        <v>21</v>
      </c>
      <c r="G26" s="44" t="s">
        <v>16</v>
      </c>
    </row>
    <row r="27" spans="1:7" x14ac:dyDescent="0.25">
      <c r="A27" s="51" t="str">
        <f>B6</f>
        <v>R10</v>
      </c>
      <c r="B27" s="61" t="str">
        <f>B5</f>
        <v>CAPACITACIÓN</v>
      </c>
      <c r="C27" s="38">
        <v>1</v>
      </c>
      <c r="D27" s="83"/>
      <c r="E27" s="28"/>
      <c r="F27" s="68"/>
      <c r="G27" s="24"/>
    </row>
    <row r="28" spans="1:7" x14ac:dyDescent="0.25">
      <c r="A28" s="51"/>
      <c r="B28" s="61"/>
      <c r="C28" s="38"/>
      <c r="D28" s="79"/>
      <c r="E28" s="47"/>
      <c r="F28" s="47"/>
      <c r="G28" s="47"/>
    </row>
    <row r="29" spans="1:7" x14ac:dyDescent="0.25">
      <c r="A29" s="51"/>
      <c r="B29" s="61"/>
      <c r="C29" s="38"/>
      <c r="D29" s="84"/>
      <c r="E29" s="47"/>
      <c r="F29" s="47"/>
      <c r="G29" s="47"/>
    </row>
    <row r="30" spans="1:7" x14ac:dyDescent="0.25">
      <c r="A30" s="51"/>
      <c r="B30" s="61"/>
      <c r="C30" s="38"/>
      <c r="D30" s="84"/>
      <c r="E30" s="47"/>
      <c r="F30" s="47"/>
      <c r="G30" s="47"/>
    </row>
    <row r="31" spans="1:7" x14ac:dyDescent="0.25">
      <c r="A31" s="51"/>
      <c r="B31" s="61"/>
      <c r="C31" s="38"/>
      <c r="D31" s="50"/>
      <c r="E31" s="47"/>
      <c r="F31" s="47"/>
      <c r="G31" s="47"/>
    </row>
    <row r="32" spans="1:7" ht="15.75" thickBot="1" x14ac:dyDescent="0.3">
      <c r="A32" s="53"/>
      <c r="B32" s="62" t="s">
        <v>22</v>
      </c>
      <c r="C32" s="42"/>
      <c r="D32" s="54"/>
      <c r="E32" s="55"/>
      <c r="F32" s="55"/>
      <c r="G32" s="60">
        <f>SUM(G27:G31)</f>
        <v>0</v>
      </c>
    </row>
    <row r="33" spans="1:7" ht="15.75" thickBot="1" x14ac:dyDescent="0.3">
      <c r="A33" s="46"/>
      <c r="B33" s="132" t="s">
        <v>23</v>
      </c>
      <c r="C33" s="62"/>
      <c r="D33" s="62"/>
      <c r="E33" s="62"/>
      <c r="F33" s="62"/>
      <c r="G33" s="54"/>
    </row>
    <row r="34" spans="1:7" ht="15.75" thickBot="1" x14ac:dyDescent="0.3">
      <c r="A34" s="42"/>
      <c r="B34" s="395" t="s">
        <v>11</v>
      </c>
      <c r="C34" s="396"/>
      <c r="D34" s="41" t="s">
        <v>24</v>
      </c>
      <c r="E34" s="41" t="s">
        <v>12</v>
      </c>
      <c r="F34" s="41" t="s">
        <v>25</v>
      </c>
      <c r="G34" s="41" t="s">
        <v>26</v>
      </c>
    </row>
    <row r="35" spans="1:7" x14ac:dyDescent="0.25">
      <c r="A35" s="51"/>
      <c r="B35" s="61"/>
      <c r="C35" s="50"/>
      <c r="D35" s="50"/>
      <c r="E35" s="50"/>
      <c r="F35" s="50"/>
      <c r="G35" s="47"/>
    </row>
    <row r="36" spans="1:7" x14ac:dyDescent="0.25">
      <c r="A36" s="51"/>
      <c r="B36" s="61"/>
      <c r="C36" s="50"/>
      <c r="D36" s="53"/>
      <c r="E36" s="53"/>
      <c r="F36" s="53"/>
      <c r="G36" s="47"/>
    </row>
    <row r="37" spans="1:7" x14ac:dyDescent="0.25">
      <c r="A37" s="51"/>
      <c r="B37" s="61"/>
      <c r="C37" s="50"/>
      <c r="D37" s="53"/>
      <c r="E37" s="53"/>
      <c r="F37" s="53"/>
      <c r="G37" s="47"/>
    </row>
    <row r="38" spans="1:7" ht="15.75" thickBot="1" x14ac:dyDescent="0.3">
      <c r="A38" s="111"/>
      <c r="B38" s="112" t="s">
        <v>27</v>
      </c>
      <c r="C38" s="112"/>
      <c r="D38" s="113"/>
      <c r="E38" s="114"/>
      <c r="F38" s="114"/>
      <c r="G38" s="115">
        <f>SUM(G35:G36)</f>
        <v>0</v>
      </c>
    </row>
    <row r="39" spans="1:7" ht="15.75" thickBot="1" x14ac:dyDescent="0.3">
      <c r="A39" s="4"/>
      <c r="B39" s="4"/>
      <c r="C39" s="4"/>
      <c r="D39" s="337" t="s">
        <v>28</v>
      </c>
      <c r="E39" s="338"/>
      <c r="F39" s="54"/>
      <c r="G39" s="60">
        <f>+G38+G24+G32+G14</f>
        <v>0</v>
      </c>
    </row>
    <row r="40" spans="1:7" ht="15.75" thickBot="1" x14ac:dyDescent="0.3">
      <c r="A40" s="4"/>
      <c r="B40" s="4"/>
      <c r="C40" s="4"/>
      <c r="D40" s="337" t="s">
        <v>29</v>
      </c>
      <c r="E40" s="338"/>
      <c r="F40" s="54"/>
      <c r="G40" s="60"/>
    </row>
    <row r="41" spans="1:7" ht="15.75" thickBot="1" x14ac:dyDescent="0.3">
      <c r="A41" s="4"/>
      <c r="B41" s="4"/>
      <c r="C41" s="4"/>
      <c r="D41" s="337" t="s">
        <v>30</v>
      </c>
      <c r="E41" s="338"/>
      <c r="F41" s="54"/>
      <c r="G41" s="60"/>
    </row>
    <row r="42" spans="1:7" ht="15.75" thickBot="1" x14ac:dyDescent="0.3">
      <c r="A42" s="4"/>
      <c r="B42" s="4"/>
      <c r="C42" s="4"/>
      <c r="D42" s="337" t="s">
        <v>31</v>
      </c>
      <c r="E42" s="338"/>
      <c r="F42" s="54"/>
      <c r="G42" s="60">
        <f>SUM(G39:G41)</f>
        <v>0</v>
      </c>
    </row>
    <row r="43" spans="1:7" ht="15.75" thickBot="1" x14ac:dyDescent="0.3">
      <c r="A43" s="4"/>
      <c r="B43" s="4"/>
      <c r="C43" s="4"/>
      <c r="D43" s="337" t="s">
        <v>32</v>
      </c>
      <c r="E43" s="338"/>
      <c r="F43" s="54"/>
      <c r="G43" s="60">
        <f>+G42</f>
        <v>0</v>
      </c>
    </row>
  </sheetData>
  <mergeCells count="14">
    <mergeCell ref="A1:G1"/>
    <mergeCell ref="A2:G2"/>
    <mergeCell ref="A3:G3"/>
    <mergeCell ref="B5:G5"/>
    <mergeCell ref="B6:E6"/>
    <mergeCell ref="F6:G6"/>
    <mergeCell ref="D42:E42"/>
    <mergeCell ref="D43:E43"/>
    <mergeCell ref="A7:E7"/>
    <mergeCell ref="A8:E8"/>
    <mergeCell ref="B34:C34"/>
    <mergeCell ref="D39:E39"/>
    <mergeCell ref="D40:E40"/>
    <mergeCell ref="D41:E41"/>
  </mergeCells>
  <pageMargins left="0.7" right="0.7" top="0.75" bottom="0.75" header="0.3" footer="0.3"/>
  <pageSetup paperSize="9" scale="71"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opLeftCell="A7" zoomScale="90" zoomScaleNormal="90" workbookViewId="0">
      <selection activeCell="C14" sqref="C14"/>
    </sheetView>
  </sheetViews>
  <sheetFormatPr baseColWidth="10" defaultRowHeight="15" x14ac:dyDescent="0.25"/>
  <cols>
    <col min="2" max="2" width="54.85546875" customWidth="1"/>
    <col min="3" max="3" width="42.5703125" customWidth="1"/>
    <col min="5" max="5" width="15.7109375" bestFit="1" customWidth="1"/>
    <col min="6" max="6" width="22.5703125" customWidth="1"/>
  </cols>
  <sheetData>
    <row r="1" spans="1:6" x14ac:dyDescent="0.25">
      <c r="A1" s="196" t="s">
        <v>487</v>
      </c>
    </row>
    <row r="2" spans="1:6" x14ac:dyDescent="0.25">
      <c r="A2" s="138"/>
      <c r="B2" s="138"/>
      <c r="C2" s="138"/>
      <c r="D2" s="138"/>
      <c r="E2" s="138"/>
      <c r="F2" s="138"/>
    </row>
    <row r="3" spans="1:6" ht="15.75" thickBot="1" x14ac:dyDescent="0.3">
      <c r="A3" s="138"/>
      <c r="B3" s="138"/>
      <c r="C3" s="138"/>
      <c r="D3" s="138"/>
      <c r="E3" s="138"/>
      <c r="F3" s="138"/>
    </row>
    <row r="4" spans="1:6" ht="24.75" customHeight="1" thickBot="1" x14ac:dyDescent="0.3">
      <c r="A4" s="155" t="s">
        <v>78</v>
      </c>
      <c r="B4" s="155" t="s">
        <v>79</v>
      </c>
      <c r="C4" s="155" t="s">
        <v>82</v>
      </c>
      <c r="D4" s="155" t="s">
        <v>1</v>
      </c>
      <c r="E4" s="155" t="s">
        <v>80</v>
      </c>
      <c r="F4" s="155" t="s">
        <v>81</v>
      </c>
    </row>
    <row r="5" spans="1:6" ht="265.5" customHeight="1" thickBot="1" x14ac:dyDescent="0.3">
      <c r="A5" s="232">
        <v>1</v>
      </c>
      <c r="B5" s="231" t="s">
        <v>351</v>
      </c>
      <c r="C5" s="194" t="s">
        <v>538</v>
      </c>
      <c r="D5" s="239"/>
      <c r="E5" s="240"/>
      <c r="F5" s="241"/>
    </row>
    <row r="6" spans="1:6" ht="138" customHeight="1" thickBot="1" x14ac:dyDescent="0.3">
      <c r="A6" s="275">
        <v>2</v>
      </c>
      <c r="B6" s="274" t="s">
        <v>352</v>
      </c>
      <c r="C6" s="188" t="s">
        <v>539</v>
      </c>
      <c r="D6" s="208"/>
      <c r="E6" s="197"/>
      <c r="F6" s="198"/>
    </row>
    <row r="7" spans="1:6" ht="294.75" customHeight="1" thickBot="1" x14ac:dyDescent="0.3">
      <c r="A7" s="233">
        <v>3</v>
      </c>
      <c r="B7" s="242" t="s">
        <v>353</v>
      </c>
      <c r="C7" s="202" t="s">
        <v>540</v>
      </c>
      <c r="D7" s="235"/>
      <c r="E7" s="212"/>
      <c r="F7" s="236"/>
    </row>
    <row r="8" spans="1:6" s="183" customFormat="1" ht="230.25" customHeight="1" thickBot="1" x14ac:dyDescent="0.3">
      <c r="A8" s="233">
        <v>4</v>
      </c>
      <c r="B8" s="234" t="s">
        <v>354</v>
      </c>
      <c r="C8" s="202" t="s">
        <v>541</v>
      </c>
      <c r="D8" s="171"/>
      <c r="E8" s="171"/>
      <c r="F8" s="243"/>
    </row>
    <row r="9" spans="1:6" s="183" customFormat="1" x14ac:dyDescent="0.25">
      <c r="A9" s="195"/>
      <c r="B9" s="184"/>
      <c r="C9" s="184"/>
      <c r="D9" s="184"/>
      <c r="E9" s="184"/>
      <c r="F9" s="184"/>
    </row>
    <row r="10" spans="1:6" s="183" customFormat="1" x14ac:dyDescent="0.25">
      <c r="A10" s="195"/>
      <c r="B10" s="184"/>
      <c r="C10" s="184"/>
      <c r="D10" s="184"/>
      <c r="E10" s="184"/>
      <c r="F10" s="184"/>
    </row>
    <row r="11" spans="1:6" s="183" customFormat="1" x14ac:dyDescent="0.25">
      <c r="A11" s="195"/>
      <c r="B11" s="184"/>
      <c r="C11" s="184"/>
      <c r="D11" s="184"/>
      <c r="E11" s="184"/>
      <c r="F11" s="184"/>
    </row>
    <row r="12" spans="1:6" s="183" customFormat="1" x14ac:dyDescent="0.25">
      <c r="A12" s="195"/>
      <c r="B12" s="184"/>
      <c r="C12" s="184"/>
      <c r="D12" s="184"/>
      <c r="E12" s="184"/>
      <c r="F12" s="184"/>
    </row>
    <row r="13" spans="1:6" s="183" customFormat="1" x14ac:dyDescent="0.25">
      <c r="A13" s="195"/>
      <c r="B13" s="184"/>
      <c r="C13" s="184"/>
      <c r="D13" s="184"/>
      <c r="E13" s="184"/>
      <c r="F13" s="184"/>
    </row>
    <row r="14" spans="1:6" s="183" customFormat="1" x14ac:dyDescent="0.25">
      <c r="A14" s="195"/>
      <c r="B14" s="184"/>
      <c r="C14" s="184"/>
      <c r="D14" s="184"/>
      <c r="E14" s="184"/>
      <c r="F14" s="184"/>
    </row>
    <row r="15" spans="1:6" s="183" customFormat="1" x14ac:dyDescent="0.25">
      <c r="A15" s="195"/>
      <c r="B15" s="184"/>
      <c r="C15" s="184"/>
      <c r="D15" s="184"/>
      <c r="E15" s="184"/>
      <c r="F15" s="184"/>
    </row>
    <row r="16" spans="1:6" s="183" customFormat="1" x14ac:dyDescent="0.25">
      <c r="A16" s="195"/>
      <c r="B16" s="184"/>
      <c r="C16" s="184"/>
      <c r="D16" s="184"/>
      <c r="E16" s="184"/>
      <c r="F16" s="184"/>
    </row>
    <row r="17" spans="1:6" s="183" customFormat="1" x14ac:dyDescent="0.25">
      <c r="A17" s="195"/>
      <c r="B17" s="184"/>
      <c r="C17" s="184"/>
      <c r="D17" s="184"/>
      <c r="E17" s="184"/>
      <c r="F17" s="184"/>
    </row>
    <row r="18" spans="1:6" s="183" customFormat="1" x14ac:dyDescent="0.25">
      <c r="A18" s="195"/>
      <c r="B18" s="184"/>
      <c r="C18" s="184"/>
      <c r="D18" s="184"/>
      <c r="E18" s="184"/>
      <c r="F18" s="184"/>
    </row>
    <row r="19" spans="1:6" s="183" customFormat="1" x14ac:dyDescent="0.25">
      <c r="A19" s="195"/>
      <c r="B19" s="184"/>
      <c r="C19" s="184"/>
      <c r="D19" s="184"/>
      <c r="E19" s="184"/>
      <c r="F19" s="184"/>
    </row>
    <row r="20" spans="1:6" s="183" customFormat="1" x14ac:dyDescent="0.25">
      <c r="A20" s="195"/>
      <c r="B20" s="184"/>
      <c r="C20" s="184"/>
      <c r="D20" s="184"/>
      <c r="E20" s="184"/>
      <c r="F20" s="184"/>
    </row>
    <row r="21" spans="1:6" s="183" customFormat="1" x14ac:dyDescent="0.25">
      <c r="A21" s="195"/>
      <c r="B21" s="184"/>
      <c r="C21" s="184"/>
      <c r="D21" s="184"/>
      <c r="E21" s="184"/>
      <c r="F21" s="184"/>
    </row>
    <row r="22" spans="1:6" s="183" customFormat="1" x14ac:dyDescent="0.25">
      <c r="A22" s="195"/>
      <c r="B22" s="184"/>
      <c r="C22" s="184"/>
      <c r="D22" s="184"/>
      <c r="E22" s="184"/>
      <c r="F22" s="184"/>
    </row>
    <row r="23" spans="1:6" s="183" customFormat="1" x14ac:dyDescent="0.25">
      <c r="A23" s="195"/>
      <c r="B23" s="184"/>
      <c r="C23" s="184"/>
      <c r="D23" s="184"/>
      <c r="E23" s="184"/>
      <c r="F23" s="184"/>
    </row>
    <row r="24" spans="1:6" s="183" customFormat="1" x14ac:dyDescent="0.25">
      <c r="A24" s="195"/>
      <c r="B24" s="184"/>
      <c r="C24" s="184"/>
      <c r="D24" s="184"/>
      <c r="E24" s="184"/>
      <c r="F24" s="184"/>
    </row>
    <row r="25" spans="1:6" s="183" customFormat="1" x14ac:dyDescent="0.25">
      <c r="A25" s="195"/>
      <c r="B25" s="184"/>
      <c r="C25" s="184"/>
      <c r="D25" s="184"/>
      <c r="E25" s="184"/>
      <c r="F25" s="184"/>
    </row>
    <row r="26" spans="1:6" s="183" customFormat="1" x14ac:dyDescent="0.25">
      <c r="A26" s="195"/>
      <c r="B26" s="184"/>
      <c r="C26" s="184"/>
      <c r="D26" s="184"/>
      <c r="E26" s="184"/>
      <c r="F26" s="184"/>
    </row>
    <row r="27" spans="1:6" s="183" customFormat="1" x14ac:dyDescent="0.25">
      <c r="A27" s="195"/>
      <c r="B27" s="184"/>
      <c r="C27" s="184"/>
      <c r="D27" s="184"/>
      <c r="E27" s="184"/>
      <c r="F27" s="184"/>
    </row>
    <row r="28" spans="1:6" s="183" customFormat="1" x14ac:dyDescent="0.25">
      <c r="A28" s="195"/>
      <c r="B28" s="184"/>
      <c r="C28" s="184"/>
      <c r="D28" s="184"/>
      <c r="E28" s="184"/>
      <c r="F28" s="184"/>
    </row>
    <row r="29" spans="1:6" s="183" customFormat="1" x14ac:dyDescent="0.25">
      <c r="A29" s="195"/>
      <c r="B29" s="184"/>
      <c r="C29" s="184"/>
      <c r="D29" s="184"/>
      <c r="E29" s="184"/>
      <c r="F29" s="184"/>
    </row>
    <row r="30" spans="1:6" s="183" customFormat="1" x14ac:dyDescent="0.25">
      <c r="A30" s="195"/>
      <c r="B30" s="184"/>
      <c r="C30" s="184"/>
      <c r="D30" s="184"/>
      <c r="E30" s="184"/>
      <c r="F30" s="184"/>
    </row>
    <row r="31" spans="1:6" s="183" customFormat="1" x14ac:dyDescent="0.25">
      <c r="A31" s="195"/>
      <c r="B31" s="184"/>
      <c r="C31" s="184"/>
      <c r="D31" s="184"/>
      <c r="E31" s="184"/>
      <c r="F31" s="184"/>
    </row>
    <row r="32" spans="1:6" s="183" customFormat="1" x14ac:dyDescent="0.25">
      <c r="A32" s="195"/>
      <c r="B32" s="184"/>
      <c r="C32" s="184"/>
      <c r="D32" s="184"/>
      <c r="E32" s="184"/>
      <c r="F32" s="184"/>
    </row>
    <row r="33" spans="1:6" s="183" customFormat="1" x14ac:dyDescent="0.25">
      <c r="A33" s="195"/>
      <c r="B33" s="184"/>
      <c r="C33" s="184"/>
      <c r="D33" s="184"/>
      <c r="E33" s="184"/>
      <c r="F33" s="184"/>
    </row>
    <row r="34" spans="1:6" s="183" customFormat="1" x14ac:dyDescent="0.25">
      <c r="A34" s="195"/>
      <c r="B34" s="184"/>
      <c r="C34" s="184"/>
      <c r="D34" s="184"/>
      <c r="E34" s="184"/>
      <c r="F34" s="184"/>
    </row>
    <row r="35" spans="1:6" s="183" customFormat="1" x14ac:dyDescent="0.25">
      <c r="A35" s="195"/>
      <c r="B35" s="184"/>
      <c r="C35" s="184"/>
      <c r="D35" s="184"/>
      <c r="E35" s="184"/>
      <c r="F35" s="184"/>
    </row>
    <row r="36" spans="1:6" s="183" customFormat="1" x14ac:dyDescent="0.25">
      <c r="A36" s="195"/>
      <c r="B36" s="184"/>
      <c r="C36" s="184"/>
      <c r="D36" s="184"/>
      <c r="E36" s="184"/>
      <c r="F36" s="184"/>
    </row>
    <row r="37" spans="1:6" s="183" customFormat="1" x14ac:dyDescent="0.25">
      <c r="A37" s="195"/>
      <c r="B37" s="184"/>
      <c r="C37" s="184"/>
      <c r="D37" s="184"/>
      <c r="E37" s="184"/>
      <c r="F37" s="184"/>
    </row>
    <row r="38" spans="1:6" s="183" customFormat="1" x14ac:dyDescent="0.25">
      <c r="A38" s="195"/>
      <c r="B38" s="184"/>
      <c r="C38" s="184"/>
      <c r="D38" s="184"/>
      <c r="E38" s="184"/>
      <c r="F38" s="184"/>
    </row>
  </sheetData>
  <pageMargins left="0.70866141732283472" right="0.70866141732283472" top="0.74803149606299213" bottom="0.74803149606299213" header="0.31496062992125984" footer="0.31496062992125984"/>
  <pageSetup paperSize="9" scale="55"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tabSelected="1" topLeftCell="A13" workbookViewId="0">
      <selection activeCell="A29" sqref="A29:XFD29"/>
    </sheetView>
  </sheetViews>
  <sheetFormatPr baseColWidth="10" defaultRowHeight="15" x14ac:dyDescent="0.25"/>
  <cols>
    <col min="1" max="1" width="11.42578125" style="35"/>
    <col min="2" max="2" width="33.28515625" style="35" customWidth="1"/>
    <col min="3" max="3" width="8.85546875" style="35" bestFit="1" customWidth="1"/>
    <col min="4" max="4" width="9.5703125" style="35" bestFit="1" customWidth="1"/>
    <col min="5" max="5" width="22.7109375" style="35" customWidth="1"/>
    <col min="6" max="6" width="14" style="35" customWidth="1"/>
    <col min="7" max="7" width="22.140625" style="35" customWidth="1"/>
    <col min="8" max="16384" width="11.42578125" style="35"/>
  </cols>
  <sheetData>
    <row r="1" spans="1:7" ht="15.75" thickBot="1" x14ac:dyDescent="0.3">
      <c r="A1" s="327" t="s">
        <v>4</v>
      </c>
      <c r="B1" s="328"/>
      <c r="C1" s="328"/>
      <c r="D1" s="328"/>
      <c r="E1" s="328"/>
      <c r="F1" s="328"/>
      <c r="G1" s="329"/>
    </row>
    <row r="2" spans="1:7" ht="15.75" thickBot="1" x14ac:dyDescent="0.3">
      <c r="A2" s="327" t="s">
        <v>33</v>
      </c>
      <c r="B2" s="328"/>
      <c r="C2" s="328"/>
      <c r="D2" s="328"/>
      <c r="E2" s="328"/>
      <c r="F2" s="328"/>
      <c r="G2" s="329"/>
    </row>
    <row r="3" spans="1:7" ht="41.25" customHeight="1" x14ac:dyDescent="0.25">
      <c r="A3" s="330" t="s">
        <v>63</v>
      </c>
      <c r="B3" s="331"/>
      <c r="C3" s="331"/>
      <c r="D3" s="394"/>
      <c r="E3" s="331"/>
      <c r="F3" s="331"/>
      <c r="G3" s="332"/>
    </row>
    <row r="4" spans="1:7" x14ac:dyDescent="0.25">
      <c r="A4" s="131"/>
      <c r="B4" s="4"/>
      <c r="C4" s="4"/>
      <c r="D4" s="74"/>
      <c r="E4" s="4"/>
      <c r="F4" s="4"/>
      <c r="G4" s="36"/>
    </row>
    <row r="5" spans="1:7" ht="15" customHeight="1" x14ac:dyDescent="0.25">
      <c r="A5" s="64" t="s">
        <v>5</v>
      </c>
      <c r="B5" s="313" t="str">
        <f>'RESUMEN RUBROS'!C17</f>
        <v>MANTENIMIENTO ANUAL(POR 3 AÑOS)</v>
      </c>
      <c r="C5" s="313"/>
      <c r="D5" s="313"/>
      <c r="E5" s="313"/>
      <c r="F5" s="313"/>
      <c r="G5" s="315"/>
    </row>
    <row r="6" spans="1:7" x14ac:dyDescent="0.25">
      <c r="A6" s="64" t="s">
        <v>9</v>
      </c>
      <c r="B6" s="333" t="str">
        <f>'RESUMEN RUBROS'!B17</f>
        <v>R11</v>
      </c>
      <c r="C6" s="333"/>
      <c r="D6" s="334"/>
      <c r="E6" s="333"/>
      <c r="F6" s="335" t="s">
        <v>6</v>
      </c>
      <c r="G6" s="336"/>
    </row>
    <row r="7" spans="1:7" x14ac:dyDescent="0.25">
      <c r="A7" s="339" t="s">
        <v>7</v>
      </c>
      <c r="B7" s="340"/>
      <c r="C7" s="340"/>
      <c r="D7" s="341"/>
      <c r="E7" s="340"/>
      <c r="F7" s="4"/>
      <c r="G7" s="36"/>
    </row>
    <row r="8" spans="1:7" ht="15.75" thickBot="1" x14ac:dyDescent="0.3">
      <c r="A8" s="342" t="s">
        <v>8</v>
      </c>
      <c r="B8" s="343"/>
      <c r="C8" s="343"/>
      <c r="D8" s="344"/>
      <c r="E8" s="343"/>
      <c r="F8" s="132"/>
      <c r="G8" s="37"/>
    </row>
    <row r="9" spans="1:7" ht="15.75" thickBot="1" x14ac:dyDescent="0.3">
      <c r="A9" s="38" t="s">
        <v>9</v>
      </c>
      <c r="B9" s="39" t="s">
        <v>10</v>
      </c>
      <c r="C9" s="132"/>
      <c r="D9" s="133"/>
      <c r="E9" s="132"/>
      <c r="F9" s="40"/>
      <c r="G9" s="41"/>
    </row>
    <row r="10" spans="1:7" ht="26.25" thickBot="1" x14ac:dyDescent="0.3">
      <c r="A10" s="42"/>
      <c r="B10" s="41" t="s">
        <v>11</v>
      </c>
      <c r="C10" s="43" t="s">
        <v>12</v>
      </c>
      <c r="D10" s="77" t="s">
        <v>13</v>
      </c>
      <c r="E10" s="43" t="s">
        <v>14</v>
      </c>
      <c r="F10" s="43" t="s">
        <v>15</v>
      </c>
      <c r="G10" s="44" t="s">
        <v>16</v>
      </c>
    </row>
    <row r="11" spans="1:7" x14ac:dyDescent="0.25">
      <c r="A11" s="38" t="str">
        <f>B6</f>
        <v>R11</v>
      </c>
      <c r="B11" s="45" t="str">
        <f>B5</f>
        <v>MANTENIMIENTO ANUAL(POR 3 AÑOS)</v>
      </c>
      <c r="C11" s="13"/>
      <c r="D11" s="78"/>
      <c r="E11" s="20"/>
      <c r="F11" s="21"/>
      <c r="G11" s="21"/>
    </row>
    <row r="12" spans="1:7" x14ac:dyDescent="0.25">
      <c r="A12" s="38"/>
      <c r="B12" s="48"/>
      <c r="C12" s="49"/>
      <c r="D12" s="79"/>
      <c r="E12" s="47"/>
      <c r="F12" s="47"/>
      <c r="G12" s="47"/>
    </row>
    <row r="13" spans="1:7" x14ac:dyDescent="0.25">
      <c r="A13" s="51"/>
      <c r="B13" s="52"/>
      <c r="C13" s="49"/>
      <c r="D13" s="79"/>
      <c r="E13" s="47"/>
      <c r="F13" s="47"/>
      <c r="G13" s="47"/>
    </row>
    <row r="14" spans="1:7" ht="15.75" thickBot="1" x14ac:dyDescent="0.3">
      <c r="A14" s="111"/>
      <c r="B14" s="112" t="s">
        <v>17</v>
      </c>
      <c r="C14" s="112"/>
      <c r="D14" s="113"/>
      <c r="E14" s="114"/>
      <c r="F14" s="114"/>
      <c r="G14" s="115">
        <f>SUM(G11:G12)</f>
        <v>0</v>
      </c>
    </row>
    <row r="15" spans="1:7" ht="15.75" thickBot="1" x14ac:dyDescent="0.3">
      <c r="A15" s="46"/>
      <c r="B15" s="39" t="s">
        <v>2</v>
      </c>
      <c r="C15" s="132"/>
      <c r="D15" s="133"/>
      <c r="E15" s="132"/>
      <c r="F15" s="40"/>
      <c r="G15" s="41"/>
    </row>
    <row r="16" spans="1:7" ht="26.25" thickBot="1" x14ac:dyDescent="0.3">
      <c r="A16" s="42"/>
      <c r="B16" s="41" t="s">
        <v>11</v>
      </c>
      <c r="C16" s="43" t="s">
        <v>12</v>
      </c>
      <c r="D16" s="77" t="s">
        <v>13</v>
      </c>
      <c r="E16" s="43" t="s">
        <v>14</v>
      </c>
      <c r="F16" s="43" t="s">
        <v>15</v>
      </c>
      <c r="G16" s="44" t="s">
        <v>16</v>
      </c>
    </row>
    <row r="17" spans="1:7" x14ac:dyDescent="0.25">
      <c r="A17" s="38"/>
      <c r="B17" s="45"/>
      <c r="C17" s="56"/>
      <c r="D17" s="80"/>
      <c r="E17" s="57"/>
      <c r="F17" s="47"/>
      <c r="G17" s="57"/>
    </row>
    <row r="18" spans="1:7" x14ac:dyDescent="0.25">
      <c r="A18" s="38"/>
      <c r="B18" s="58"/>
      <c r="C18" s="59"/>
      <c r="D18" s="81"/>
      <c r="E18" s="57"/>
      <c r="F18" s="47"/>
      <c r="G18" s="57"/>
    </row>
    <row r="19" spans="1:7" x14ac:dyDescent="0.25">
      <c r="A19" s="38"/>
      <c r="B19" s="58"/>
      <c r="C19" s="59"/>
      <c r="D19" s="81"/>
      <c r="E19" s="57"/>
      <c r="F19" s="47"/>
      <c r="G19" s="57"/>
    </row>
    <row r="20" spans="1:7" x14ac:dyDescent="0.25">
      <c r="A20" s="38"/>
      <c r="B20" s="58"/>
      <c r="C20" s="59"/>
      <c r="D20" s="81"/>
      <c r="E20" s="57"/>
      <c r="F20" s="47"/>
      <c r="G20" s="57"/>
    </row>
    <row r="21" spans="1:7" x14ac:dyDescent="0.25">
      <c r="A21" s="38"/>
      <c r="B21" s="58"/>
      <c r="C21" s="59"/>
      <c r="D21" s="81"/>
      <c r="E21" s="57"/>
      <c r="F21" s="47"/>
      <c r="G21" s="57"/>
    </row>
    <row r="22" spans="1:7" x14ac:dyDescent="0.25">
      <c r="A22" s="38"/>
      <c r="B22" s="58"/>
      <c r="C22" s="59"/>
      <c r="D22" s="81"/>
      <c r="E22" s="57"/>
      <c r="F22" s="47"/>
      <c r="G22" s="57"/>
    </row>
    <row r="23" spans="1:7" x14ac:dyDescent="0.25">
      <c r="A23" s="38"/>
      <c r="B23" s="58"/>
      <c r="C23" s="59"/>
      <c r="D23" s="81"/>
      <c r="E23" s="57"/>
      <c r="F23" s="47"/>
      <c r="G23" s="57"/>
    </row>
    <row r="24" spans="1:7" ht="15.75" thickBot="1" x14ac:dyDescent="0.3">
      <c r="A24" s="111"/>
      <c r="B24" s="112" t="s">
        <v>17</v>
      </c>
      <c r="C24" s="112"/>
      <c r="D24" s="113"/>
      <c r="E24" s="114"/>
      <c r="F24" s="114"/>
      <c r="G24" s="115">
        <f>SUM(G21:G22)</f>
        <v>0</v>
      </c>
    </row>
    <row r="25" spans="1:7" ht="15.75" thickBot="1" x14ac:dyDescent="0.3">
      <c r="A25" s="46"/>
      <c r="B25" s="132" t="s">
        <v>3</v>
      </c>
      <c r="C25" s="132"/>
      <c r="D25" s="82"/>
      <c r="E25" s="40"/>
      <c r="F25" s="40"/>
      <c r="G25" s="41"/>
    </row>
    <row r="26" spans="1:7" ht="26.25" thickBot="1" x14ac:dyDescent="0.3">
      <c r="A26" s="42"/>
      <c r="B26" s="41" t="s">
        <v>18</v>
      </c>
      <c r="C26" s="43" t="s">
        <v>19</v>
      </c>
      <c r="D26" s="77" t="s">
        <v>20</v>
      </c>
      <c r="E26" s="43" t="s">
        <v>14</v>
      </c>
      <c r="F26" s="43" t="s">
        <v>21</v>
      </c>
      <c r="G26" s="44" t="s">
        <v>16</v>
      </c>
    </row>
    <row r="27" spans="1:7" x14ac:dyDescent="0.25">
      <c r="A27" s="51"/>
      <c r="B27" s="61"/>
      <c r="C27" s="38"/>
      <c r="D27" s="83"/>
      <c r="E27" s="28"/>
      <c r="F27" s="68"/>
      <c r="G27" s="24"/>
    </row>
    <row r="28" spans="1:7" x14ac:dyDescent="0.25">
      <c r="A28" s="51"/>
      <c r="B28" s="61"/>
      <c r="C28" s="38"/>
      <c r="D28" s="79"/>
      <c r="E28" s="47"/>
      <c r="F28" s="47"/>
      <c r="G28" s="47"/>
    </row>
    <row r="29" spans="1:7" x14ac:dyDescent="0.25">
      <c r="A29" s="51"/>
      <c r="B29" s="61"/>
      <c r="C29" s="38"/>
      <c r="D29" s="84"/>
      <c r="E29" s="47"/>
      <c r="F29" s="47"/>
      <c r="G29" s="47"/>
    </row>
    <row r="30" spans="1:7" x14ac:dyDescent="0.25">
      <c r="A30" s="51"/>
      <c r="B30" s="61"/>
      <c r="C30" s="38"/>
      <c r="D30" s="84"/>
      <c r="E30" s="47"/>
      <c r="F30" s="47"/>
      <c r="G30" s="47"/>
    </row>
    <row r="31" spans="1:7" x14ac:dyDescent="0.25">
      <c r="A31" s="51"/>
      <c r="B31" s="61"/>
      <c r="C31" s="38"/>
      <c r="D31" s="50"/>
      <c r="E31" s="47"/>
      <c r="F31" s="47"/>
      <c r="G31" s="47"/>
    </row>
    <row r="32" spans="1:7" ht="15.75" thickBot="1" x14ac:dyDescent="0.3">
      <c r="A32" s="53"/>
      <c r="B32" s="62" t="s">
        <v>22</v>
      </c>
      <c r="C32" s="42"/>
      <c r="D32" s="54"/>
      <c r="E32" s="55"/>
      <c r="F32" s="55"/>
      <c r="G32" s="60">
        <f>SUM(G27:G31)</f>
        <v>0</v>
      </c>
    </row>
    <row r="33" spans="1:7" ht="15.75" thickBot="1" x14ac:dyDescent="0.3">
      <c r="A33" s="46"/>
      <c r="B33" s="132" t="s">
        <v>23</v>
      </c>
      <c r="C33" s="62"/>
      <c r="D33" s="62"/>
      <c r="E33" s="62"/>
      <c r="F33" s="62"/>
      <c r="G33" s="54"/>
    </row>
    <row r="34" spans="1:7" ht="15.75" thickBot="1" x14ac:dyDescent="0.3">
      <c r="A34" s="42"/>
      <c r="B34" s="395" t="s">
        <v>11</v>
      </c>
      <c r="C34" s="396"/>
      <c r="D34" s="41" t="s">
        <v>24</v>
      </c>
      <c r="E34" s="41" t="s">
        <v>12</v>
      </c>
      <c r="F34" s="41" t="s">
        <v>25</v>
      </c>
      <c r="G34" s="41" t="s">
        <v>26</v>
      </c>
    </row>
    <row r="35" spans="1:7" x14ac:dyDescent="0.25">
      <c r="A35" s="51"/>
      <c r="B35" s="61"/>
      <c r="C35" s="50"/>
      <c r="D35" s="50"/>
      <c r="E35" s="50"/>
      <c r="F35" s="50"/>
      <c r="G35" s="47"/>
    </row>
    <row r="36" spans="1:7" x14ac:dyDescent="0.25">
      <c r="A36" s="51"/>
      <c r="B36" s="61"/>
      <c r="C36" s="50"/>
      <c r="D36" s="53"/>
      <c r="E36" s="53"/>
      <c r="F36" s="53"/>
      <c r="G36" s="47"/>
    </row>
    <row r="37" spans="1:7" x14ac:dyDescent="0.25">
      <c r="A37" s="51"/>
      <c r="B37" s="61"/>
      <c r="C37" s="50"/>
      <c r="D37" s="53"/>
      <c r="E37" s="53"/>
      <c r="F37" s="53"/>
      <c r="G37" s="47"/>
    </row>
    <row r="38" spans="1:7" ht="15.75" thickBot="1" x14ac:dyDescent="0.3">
      <c r="A38" s="111"/>
      <c r="B38" s="112" t="s">
        <v>27</v>
      </c>
      <c r="C38" s="112"/>
      <c r="D38" s="113"/>
      <c r="E38" s="114"/>
      <c r="F38" s="114"/>
      <c r="G38" s="115">
        <f>SUM(G35:G36)</f>
        <v>0</v>
      </c>
    </row>
    <row r="39" spans="1:7" ht="15.75" thickBot="1" x14ac:dyDescent="0.3">
      <c r="A39" s="4"/>
      <c r="B39" s="4"/>
      <c r="C39" s="4"/>
      <c r="D39" s="337" t="s">
        <v>28</v>
      </c>
      <c r="E39" s="338"/>
      <c r="F39" s="54"/>
      <c r="G39" s="60">
        <f>+G38+G24+G32+G14</f>
        <v>0</v>
      </c>
    </row>
    <row r="40" spans="1:7" ht="15.75" thickBot="1" x14ac:dyDescent="0.3">
      <c r="A40" s="4"/>
      <c r="B40" s="4"/>
      <c r="C40" s="4"/>
      <c r="D40" s="337" t="s">
        <v>29</v>
      </c>
      <c r="E40" s="338"/>
      <c r="F40" s="54"/>
      <c r="G40" s="60"/>
    </row>
    <row r="41" spans="1:7" ht="15.75" thickBot="1" x14ac:dyDescent="0.3">
      <c r="A41" s="4"/>
      <c r="B41" s="4"/>
      <c r="C41" s="4"/>
      <c r="D41" s="337" t="s">
        <v>30</v>
      </c>
      <c r="E41" s="338"/>
      <c r="F41" s="54"/>
      <c r="G41" s="60"/>
    </row>
    <row r="42" spans="1:7" ht="15.75" thickBot="1" x14ac:dyDescent="0.3">
      <c r="A42" s="4"/>
      <c r="B42" s="4"/>
      <c r="C42" s="4"/>
      <c r="D42" s="337" t="s">
        <v>31</v>
      </c>
      <c r="E42" s="338"/>
      <c r="F42" s="54"/>
      <c r="G42" s="60">
        <f>SUM(G39:G41)</f>
        <v>0</v>
      </c>
    </row>
    <row r="43" spans="1:7" ht="15.75" thickBot="1" x14ac:dyDescent="0.3">
      <c r="A43" s="4"/>
      <c r="B43" s="4"/>
      <c r="C43" s="4"/>
      <c r="D43" s="337" t="s">
        <v>32</v>
      </c>
      <c r="E43" s="338"/>
      <c r="F43" s="54"/>
      <c r="G43" s="60">
        <f>+G42</f>
        <v>0</v>
      </c>
    </row>
  </sheetData>
  <mergeCells count="14">
    <mergeCell ref="A1:G1"/>
    <mergeCell ref="A2:G2"/>
    <mergeCell ref="A3:G3"/>
    <mergeCell ref="B5:G5"/>
    <mergeCell ref="B6:E6"/>
    <mergeCell ref="F6:G6"/>
    <mergeCell ref="D42:E42"/>
    <mergeCell ref="D43:E43"/>
    <mergeCell ref="A7:E7"/>
    <mergeCell ref="A8:E8"/>
    <mergeCell ref="B34:C34"/>
    <mergeCell ref="D39:E39"/>
    <mergeCell ref="D40:E40"/>
    <mergeCell ref="D41:E41"/>
  </mergeCells>
  <pageMargins left="0.7" right="0.7" top="0.75" bottom="0.75" header="0.3" footer="0.3"/>
  <pageSetup paperSize="9" scale="7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5"/>
  <sheetViews>
    <sheetView workbookViewId="0">
      <selection activeCell="D13" sqref="D13"/>
    </sheetView>
  </sheetViews>
  <sheetFormatPr baseColWidth="10" defaultRowHeight="15" x14ac:dyDescent="0.25"/>
  <cols>
    <col min="2" max="2" width="31.7109375" bestFit="1" customWidth="1"/>
    <col min="3" max="3" width="31.85546875" bestFit="1" customWidth="1"/>
    <col min="5" max="5" width="15.7109375" bestFit="1" customWidth="1"/>
    <col min="6" max="6" width="19.7109375" customWidth="1"/>
  </cols>
  <sheetData>
    <row r="1" spans="1:6" x14ac:dyDescent="0.25">
      <c r="A1" s="123" t="s">
        <v>65</v>
      </c>
    </row>
    <row r="2" spans="1:6" x14ac:dyDescent="0.25">
      <c r="A2" s="138"/>
      <c r="B2" s="138"/>
      <c r="C2" s="138"/>
      <c r="D2" s="138"/>
      <c r="E2" s="138"/>
      <c r="F2" s="138"/>
    </row>
    <row r="3" spans="1:6" ht="15.75" thickBot="1" x14ac:dyDescent="0.3">
      <c r="A3" s="138"/>
      <c r="B3" s="138"/>
      <c r="C3" s="138"/>
      <c r="D3" s="138"/>
      <c r="E3" s="138"/>
      <c r="F3" s="138"/>
    </row>
    <row r="4" spans="1:6" ht="24.75" customHeight="1" thickBot="1" x14ac:dyDescent="0.3">
      <c r="A4" s="186" t="s">
        <v>78</v>
      </c>
      <c r="B4" s="186" t="s">
        <v>79</v>
      </c>
      <c r="C4" s="186" t="s">
        <v>82</v>
      </c>
      <c r="D4" s="186" t="s">
        <v>1</v>
      </c>
      <c r="E4" s="186" t="s">
        <v>80</v>
      </c>
      <c r="F4" s="186" t="s">
        <v>81</v>
      </c>
    </row>
    <row r="5" spans="1:6" x14ac:dyDescent="0.25">
      <c r="A5" s="249">
        <v>1</v>
      </c>
      <c r="B5" s="250" t="s">
        <v>66</v>
      </c>
      <c r="C5" s="144" t="s">
        <v>67</v>
      </c>
      <c r="D5" s="144"/>
      <c r="E5" s="144"/>
      <c r="F5" s="251"/>
    </row>
    <row r="6" spans="1:6" ht="15.75" customHeight="1" x14ac:dyDescent="0.25">
      <c r="A6" s="151">
        <v>2</v>
      </c>
      <c r="B6" s="140" t="s">
        <v>68</v>
      </c>
      <c r="C6" s="199" t="s">
        <v>363</v>
      </c>
      <c r="D6" s="139"/>
      <c r="E6" s="139"/>
      <c r="F6" s="152"/>
    </row>
    <row r="7" spans="1:6" x14ac:dyDescent="0.25">
      <c r="A7" s="151">
        <v>3</v>
      </c>
      <c r="B7" s="140" t="s">
        <v>69</v>
      </c>
      <c r="C7" s="139" t="s">
        <v>67</v>
      </c>
      <c r="D7" s="139"/>
      <c r="E7" s="139"/>
      <c r="F7" s="152"/>
    </row>
    <row r="8" spans="1:6" x14ac:dyDescent="0.25">
      <c r="A8" s="151">
        <v>4</v>
      </c>
      <c r="B8" s="140" t="s">
        <v>70</v>
      </c>
      <c r="C8" s="139" t="s">
        <v>67</v>
      </c>
      <c r="D8" s="139"/>
      <c r="E8" s="139"/>
      <c r="F8" s="152"/>
    </row>
    <row r="9" spans="1:6" ht="15.75" thickBot="1" x14ac:dyDescent="0.3">
      <c r="A9" s="153">
        <v>5</v>
      </c>
      <c r="B9" s="141" t="s">
        <v>71</v>
      </c>
      <c r="C9" s="142" t="s">
        <v>83</v>
      </c>
      <c r="D9" s="142"/>
      <c r="E9" s="142"/>
      <c r="F9" s="154"/>
    </row>
    <row r="10" spans="1:6" ht="25.5" x14ac:dyDescent="0.25">
      <c r="A10" s="289">
        <v>6</v>
      </c>
      <c r="B10" s="293" t="s">
        <v>72</v>
      </c>
      <c r="C10" s="197" t="s">
        <v>84</v>
      </c>
      <c r="D10" s="145"/>
      <c r="E10" s="145"/>
      <c r="F10" s="146"/>
    </row>
    <row r="11" spans="1:6" ht="25.5" x14ac:dyDescent="0.25">
      <c r="A11" s="290"/>
      <c r="B11" s="294"/>
      <c r="C11" s="199" t="s">
        <v>355</v>
      </c>
      <c r="D11" s="139"/>
      <c r="E11" s="139"/>
      <c r="F11" s="147"/>
    </row>
    <row r="12" spans="1:6" ht="25.5" x14ac:dyDescent="0.25">
      <c r="A12" s="290"/>
      <c r="B12" s="294"/>
      <c r="C12" s="199" t="s">
        <v>424</v>
      </c>
      <c r="D12" s="139"/>
      <c r="E12" s="139"/>
      <c r="F12" s="147"/>
    </row>
    <row r="13" spans="1:6" ht="25.5" x14ac:dyDescent="0.25">
      <c r="A13" s="290"/>
      <c r="B13" s="294"/>
      <c r="C13" s="199" t="s">
        <v>356</v>
      </c>
      <c r="D13" s="139"/>
      <c r="E13" s="139"/>
      <c r="F13" s="147"/>
    </row>
    <row r="14" spans="1:6" ht="26.25" thickBot="1" x14ac:dyDescent="0.3">
      <c r="A14" s="290"/>
      <c r="B14" s="294"/>
      <c r="C14" s="201" t="s">
        <v>357</v>
      </c>
      <c r="D14" s="142"/>
      <c r="E14" s="142"/>
      <c r="F14" s="150"/>
    </row>
    <row r="15" spans="1:6" x14ac:dyDescent="0.25">
      <c r="A15" s="289">
        <v>7</v>
      </c>
      <c r="B15" s="287" t="s">
        <v>73</v>
      </c>
      <c r="C15" s="197" t="s">
        <v>488</v>
      </c>
      <c r="D15" s="145"/>
      <c r="E15" s="145"/>
      <c r="F15" s="146"/>
    </row>
    <row r="16" spans="1:6" ht="26.25" thickBot="1" x14ac:dyDescent="0.3">
      <c r="A16" s="290"/>
      <c r="B16" s="288"/>
      <c r="C16" s="199" t="s">
        <v>74</v>
      </c>
      <c r="D16" s="139"/>
      <c r="E16" s="139"/>
      <c r="F16" s="147"/>
    </row>
    <row r="17" spans="1:6" ht="33" customHeight="1" x14ac:dyDescent="0.25">
      <c r="A17" s="289">
        <v>8</v>
      </c>
      <c r="B17" s="287" t="s">
        <v>358</v>
      </c>
      <c r="C17" s="197" t="s">
        <v>359</v>
      </c>
      <c r="D17" s="157"/>
      <c r="E17" s="145"/>
      <c r="F17" s="146"/>
    </row>
    <row r="18" spans="1:6" ht="19.5" customHeight="1" x14ac:dyDescent="0.25">
      <c r="A18" s="290"/>
      <c r="B18" s="288"/>
      <c r="C18" s="199" t="s">
        <v>489</v>
      </c>
      <c r="D18" s="193"/>
      <c r="E18" s="144"/>
      <c r="F18" s="191"/>
    </row>
    <row r="19" spans="1:6" x14ac:dyDescent="0.25">
      <c r="A19" s="290"/>
      <c r="B19" s="288"/>
      <c r="C19" s="199" t="s">
        <v>76</v>
      </c>
      <c r="D19" s="158"/>
      <c r="E19" s="247"/>
      <c r="F19" s="147"/>
    </row>
    <row r="20" spans="1:6" ht="18.75" customHeight="1" x14ac:dyDescent="0.25">
      <c r="A20" s="290"/>
      <c r="B20" s="288"/>
      <c r="C20" s="199" t="s">
        <v>77</v>
      </c>
      <c r="D20" s="158"/>
      <c r="E20" s="247"/>
      <c r="F20" s="147"/>
    </row>
    <row r="21" spans="1:6" ht="38.25" x14ac:dyDescent="0.25">
      <c r="A21" s="290"/>
      <c r="B21" s="288"/>
      <c r="C21" s="199" t="s">
        <v>426</v>
      </c>
      <c r="D21" s="158"/>
      <c r="E21" s="247"/>
      <c r="F21" s="147"/>
    </row>
    <row r="22" spans="1:6" ht="25.5" x14ac:dyDescent="0.25">
      <c r="A22" s="290"/>
      <c r="B22" s="288"/>
      <c r="C22" s="199" t="s">
        <v>360</v>
      </c>
      <c r="D22" s="158"/>
      <c r="E22" s="247"/>
      <c r="F22" s="147"/>
    </row>
    <row r="23" spans="1:6" x14ac:dyDescent="0.25">
      <c r="A23" s="290"/>
      <c r="B23" s="288"/>
      <c r="C23" s="199" t="s">
        <v>427</v>
      </c>
      <c r="D23" s="158"/>
      <c r="E23" s="247"/>
      <c r="F23" s="147"/>
    </row>
    <row r="24" spans="1:6" ht="38.25" x14ac:dyDescent="0.25">
      <c r="A24" s="290"/>
      <c r="B24" s="288"/>
      <c r="C24" s="199" t="s">
        <v>361</v>
      </c>
      <c r="D24" s="158"/>
      <c r="E24" s="247"/>
      <c r="F24" s="147"/>
    </row>
    <row r="25" spans="1:6" ht="15.75" thickBot="1" x14ac:dyDescent="0.3">
      <c r="A25" s="292"/>
      <c r="B25" s="291"/>
      <c r="C25" s="237" t="s">
        <v>362</v>
      </c>
      <c r="D25" s="160"/>
      <c r="E25" s="148"/>
      <c r="F25" s="149"/>
    </row>
  </sheetData>
  <mergeCells count="6">
    <mergeCell ref="B15:B16"/>
    <mergeCell ref="A15:A16"/>
    <mergeCell ref="B17:B25"/>
    <mergeCell ref="A17:A25"/>
    <mergeCell ref="A10:A14"/>
    <mergeCell ref="B10:B14"/>
  </mergeCells>
  <pageMargins left="0.7" right="0.7" top="0.75" bottom="0.75" header="0.3" footer="0.3"/>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pageSetUpPr fitToPage="1"/>
  </sheetPr>
  <dimension ref="A1:M37"/>
  <sheetViews>
    <sheetView topLeftCell="A10" workbookViewId="0">
      <selection activeCell="B21" sqref="B21"/>
    </sheetView>
  </sheetViews>
  <sheetFormatPr baseColWidth="10" defaultRowHeight="15" x14ac:dyDescent="0.25"/>
  <cols>
    <col min="2" max="2" width="32.5703125" bestFit="1" customWidth="1"/>
    <col min="3" max="3" width="13.5703125" customWidth="1"/>
    <col min="5" max="5" width="17.5703125" bestFit="1" customWidth="1"/>
    <col min="6" max="6" width="16.7109375" bestFit="1" customWidth="1"/>
    <col min="7" max="7" width="21" bestFit="1" customWidth="1"/>
    <col min="9" max="9" width="52.7109375" bestFit="1" customWidth="1"/>
    <col min="10" max="10" width="31.5703125" bestFit="1" customWidth="1"/>
  </cols>
  <sheetData>
    <row r="1" spans="1:13" ht="15.75" customHeight="1" thickBot="1" x14ac:dyDescent="0.3">
      <c r="A1" s="305" t="s">
        <v>4</v>
      </c>
      <c r="B1" s="306"/>
      <c r="C1" s="306"/>
      <c r="D1" s="306"/>
      <c r="E1" s="306"/>
      <c r="F1" s="306"/>
      <c r="G1" s="307"/>
    </row>
    <row r="2" spans="1:13" ht="15.75" thickBot="1" x14ac:dyDescent="0.3">
      <c r="A2" s="305" t="s">
        <v>33</v>
      </c>
      <c r="B2" s="306"/>
      <c r="C2" s="306"/>
      <c r="D2" s="306"/>
      <c r="E2" s="306"/>
      <c r="F2" s="306"/>
      <c r="G2" s="307"/>
    </row>
    <row r="3" spans="1:13" ht="25.5" customHeight="1" x14ac:dyDescent="0.25">
      <c r="A3" s="308" t="s">
        <v>63</v>
      </c>
      <c r="B3" s="309"/>
      <c r="C3" s="309"/>
      <c r="D3" s="310"/>
      <c r="E3" s="309"/>
      <c r="F3" s="309"/>
      <c r="G3" s="311"/>
    </row>
    <row r="4" spans="1:13" x14ac:dyDescent="0.25">
      <c r="A4" s="93"/>
      <c r="B4" s="33"/>
      <c r="C4" s="33"/>
      <c r="D4" s="75"/>
      <c r="E4" s="33"/>
      <c r="F4" s="33"/>
      <c r="G4" s="65"/>
    </row>
    <row r="5" spans="1:13" x14ac:dyDescent="0.25">
      <c r="A5" s="93" t="s">
        <v>5</v>
      </c>
      <c r="B5" s="313" t="str">
        <f>+'DESCRIPCION CANT Y VALOR TOTAL'!C5</f>
        <v xml:space="preserve">SWITCH RED LAN </v>
      </c>
      <c r="C5" s="313"/>
      <c r="D5" s="313"/>
      <c r="E5" s="313"/>
      <c r="F5" s="313"/>
      <c r="G5" s="315"/>
    </row>
    <row r="6" spans="1:13" ht="20.25" customHeight="1" x14ac:dyDescent="0.25">
      <c r="A6" s="93" t="s">
        <v>9</v>
      </c>
      <c r="B6" s="313" t="str">
        <f>+'DESCRIPCION CANT Y VALOR TOTAL'!B5</f>
        <v>R01</v>
      </c>
      <c r="C6" s="313"/>
      <c r="D6" s="314"/>
      <c r="E6" s="313"/>
      <c r="F6" s="298" t="s">
        <v>6</v>
      </c>
      <c r="G6" s="312"/>
    </row>
    <row r="7" spans="1:13" x14ac:dyDescent="0.25">
      <c r="A7" s="297" t="s">
        <v>7</v>
      </c>
      <c r="B7" s="298"/>
      <c r="C7" s="298"/>
      <c r="D7" s="299"/>
      <c r="E7" s="298"/>
      <c r="F7" s="34"/>
      <c r="G7" s="65"/>
    </row>
    <row r="8" spans="1:13" ht="15.75" thickBot="1" x14ac:dyDescent="0.3">
      <c r="A8" s="300" t="s">
        <v>8</v>
      </c>
      <c r="B8" s="301"/>
      <c r="C8" s="301"/>
      <c r="D8" s="302"/>
      <c r="E8" s="301"/>
      <c r="F8" s="63"/>
      <c r="G8" s="6"/>
    </row>
    <row r="9" spans="1:13" ht="15.75" thickBot="1" x14ac:dyDescent="0.3">
      <c r="A9" s="94" t="s">
        <v>9</v>
      </c>
      <c r="B9" s="8" t="s">
        <v>10</v>
      </c>
      <c r="C9" s="63"/>
      <c r="D9" s="85"/>
      <c r="E9" s="63"/>
      <c r="F9" s="9"/>
      <c r="G9" s="10"/>
      <c r="J9" s="1"/>
    </row>
    <row r="10" spans="1:13" ht="15.75" thickBot="1" x14ac:dyDescent="0.3">
      <c r="A10" s="95"/>
      <c r="B10" s="10" t="s">
        <v>11</v>
      </c>
      <c r="C10" s="11" t="s">
        <v>12</v>
      </c>
      <c r="D10" s="86" t="s">
        <v>13</v>
      </c>
      <c r="E10" s="11" t="s">
        <v>14</v>
      </c>
      <c r="F10" s="11" t="s">
        <v>15</v>
      </c>
      <c r="G10" s="12" t="s">
        <v>16</v>
      </c>
      <c r="J10" s="30"/>
      <c r="K10" s="3"/>
      <c r="L10" s="3"/>
      <c r="M10" s="2"/>
    </row>
    <row r="11" spans="1:13" x14ac:dyDescent="0.25">
      <c r="A11" s="108" t="str">
        <f>+B6</f>
        <v>R01</v>
      </c>
      <c r="B11" s="14" t="str">
        <f>+B5</f>
        <v xml:space="preserve">SWITCH RED LAN </v>
      </c>
      <c r="C11" s="23">
        <f>'DESCRIPCION CANT Y VALOR TOTAL'!E5</f>
        <v>4</v>
      </c>
      <c r="D11" s="87"/>
      <c r="E11" s="24">
        <f>+C11*D11</f>
        <v>0</v>
      </c>
      <c r="F11" s="21">
        <v>1</v>
      </c>
      <c r="G11" s="127">
        <f>+F11*E11</f>
        <v>0</v>
      </c>
      <c r="J11" s="26"/>
      <c r="K11" s="26"/>
      <c r="L11" s="26"/>
      <c r="M11" s="26"/>
    </row>
    <row r="12" spans="1:13" x14ac:dyDescent="0.25">
      <c r="A12" s="108"/>
      <c r="B12" s="31"/>
      <c r="C12" s="17"/>
      <c r="D12" s="88"/>
      <c r="E12" s="21"/>
      <c r="F12" s="21"/>
      <c r="G12" s="21"/>
      <c r="J12" s="26"/>
      <c r="K12" s="26"/>
      <c r="L12" s="26"/>
      <c r="M12" s="26"/>
    </row>
    <row r="13" spans="1:13" ht="15.75" customHeight="1" x14ac:dyDescent="0.25">
      <c r="A13" s="96"/>
      <c r="B13" s="97"/>
      <c r="C13" s="17"/>
      <c r="D13" s="88"/>
      <c r="E13" s="21"/>
      <c r="F13" s="21"/>
      <c r="G13" s="21"/>
      <c r="J13" s="1"/>
    </row>
    <row r="14" spans="1:13" ht="15.75" thickBot="1" x14ac:dyDescent="0.3">
      <c r="A14" s="102"/>
      <c r="B14" s="104" t="s">
        <v>17</v>
      </c>
      <c r="C14" s="104"/>
      <c r="D14" s="101"/>
      <c r="E14" s="106"/>
      <c r="F14" s="106"/>
      <c r="G14" s="107">
        <f>SUM(G11:G12)</f>
        <v>0</v>
      </c>
      <c r="J14" s="1"/>
    </row>
    <row r="15" spans="1:13" ht="15.75" thickBot="1" x14ac:dyDescent="0.3">
      <c r="A15" s="99"/>
      <c r="B15" s="8" t="s">
        <v>2</v>
      </c>
      <c r="C15" s="63"/>
      <c r="D15" s="85"/>
      <c r="E15" s="63"/>
      <c r="F15" s="9"/>
      <c r="G15" s="10"/>
    </row>
    <row r="16" spans="1:13" ht="15.75" thickBot="1" x14ac:dyDescent="0.3">
      <c r="A16" s="95"/>
      <c r="B16" s="10" t="s">
        <v>11</v>
      </c>
      <c r="C16" s="11" t="s">
        <v>12</v>
      </c>
      <c r="D16" s="86" t="s">
        <v>13</v>
      </c>
      <c r="E16" s="11" t="s">
        <v>14</v>
      </c>
      <c r="F16" s="11" t="s">
        <v>15</v>
      </c>
      <c r="G16" s="12" t="s">
        <v>16</v>
      </c>
    </row>
    <row r="17" spans="1:10" x14ac:dyDescent="0.25">
      <c r="A17" s="108"/>
      <c r="B17" s="32"/>
      <c r="C17" s="27"/>
      <c r="D17" s="83"/>
      <c r="E17" s="24"/>
      <c r="F17" s="21"/>
      <c r="G17" s="24"/>
      <c r="I17" s="1"/>
      <c r="J17" s="1"/>
    </row>
    <row r="18" spans="1:10" x14ac:dyDescent="0.25">
      <c r="A18" s="108"/>
      <c r="B18" s="32"/>
      <c r="C18" s="27"/>
      <c r="D18" s="83"/>
      <c r="E18" s="24"/>
      <c r="F18" s="21"/>
      <c r="G18" s="24"/>
      <c r="I18" s="1"/>
      <c r="J18" s="1"/>
    </row>
    <row r="19" spans="1:10" x14ac:dyDescent="0.25">
      <c r="A19" s="108"/>
      <c r="B19" s="32"/>
      <c r="C19" s="27"/>
      <c r="D19" s="83"/>
      <c r="E19" s="24"/>
      <c r="F19" s="21"/>
      <c r="G19" s="24"/>
      <c r="I19" s="1"/>
      <c r="J19" s="1"/>
    </row>
    <row r="20" spans="1:10" ht="15.75" thickBot="1" x14ac:dyDescent="0.3">
      <c r="A20" s="102"/>
      <c r="B20" s="104" t="s">
        <v>17</v>
      </c>
      <c r="C20" s="104"/>
      <c r="D20" s="101"/>
      <c r="E20" s="106"/>
      <c r="F20" s="106"/>
      <c r="G20" s="107">
        <f>SUM(G17:G19)</f>
        <v>0</v>
      </c>
      <c r="I20" s="26"/>
    </row>
    <row r="21" spans="1:10" ht="15.75" thickBot="1" x14ac:dyDescent="0.3">
      <c r="A21" s="99"/>
      <c r="B21" s="63" t="s">
        <v>3</v>
      </c>
      <c r="C21" s="63"/>
      <c r="D21" s="89"/>
      <c r="E21" s="9"/>
      <c r="F21" s="9"/>
      <c r="G21" s="10"/>
    </row>
    <row r="22" spans="1:10" ht="26.25" thickBot="1" x14ac:dyDescent="0.3">
      <c r="A22" s="95"/>
      <c r="B22" s="10" t="s">
        <v>18</v>
      </c>
      <c r="C22" s="11" t="s">
        <v>19</v>
      </c>
      <c r="D22" s="86" t="s">
        <v>20</v>
      </c>
      <c r="E22" s="11" t="s">
        <v>14</v>
      </c>
      <c r="F22" s="11" t="s">
        <v>21</v>
      </c>
      <c r="G22" s="12" t="s">
        <v>16</v>
      </c>
    </row>
    <row r="23" spans="1:10" x14ac:dyDescent="0.25">
      <c r="A23" s="100"/>
      <c r="B23" s="16"/>
      <c r="C23" s="22"/>
      <c r="D23" s="88"/>
      <c r="E23" s="21"/>
      <c r="F23" s="21"/>
      <c r="G23" s="24"/>
      <c r="J23" s="29"/>
    </row>
    <row r="24" spans="1:10" x14ac:dyDescent="0.25">
      <c r="A24" s="109"/>
      <c r="B24" s="16"/>
      <c r="C24" s="22"/>
      <c r="D24" s="88"/>
      <c r="E24" s="21"/>
      <c r="F24" s="21"/>
      <c r="G24" s="24"/>
    </row>
    <row r="25" spans="1:10" x14ac:dyDescent="0.25">
      <c r="A25" s="109"/>
      <c r="B25" s="16"/>
      <c r="C25" s="7"/>
      <c r="D25" s="88"/>
      <c r="E25" s="21"/>
      <c r="F25" s="21"/>
      <c r="G25" s="24"/>
    </row>
    <row r="26" spans="1:10" ht="15.75" thickBot="1" x14ac:dyDescent="0.3">
      <c r="A26" s="102"/>
      <c r="B26" s="103" t="s">
        <v>22</v>
      </c>
      <c r="C26" s="105"/>
      <c r="D26" s="101"/>
      <c r="E26" s="106"/>
      <c r="F26" s="106"/>
      <c r="G26" s="107">
        <f>SUM(G23:G24)</f>
        <v>0</v>
      </c>
    </row>
    <row r="27" spans="1:10" ht="15.75" thickBot="1" x14ac:dyDescent="0.3">
      <c r="A27" s="99"/>
      <c r="B27" s="63" t="s">
        <v>23</v>
      </c>
      <c r="C27" s="19"/>
      <c r="D27" s="90"/>
      <c r="E27" s="19"/>
      <c r="F27" s="19"/>
      <c r="G27" s="18"/>
    </row>
    <row r="28" spans="1:10" ht="15.75" thickBot="1" x14ac:dyDescent="0.3">
      <c r="A28" s="95"/>
      <c r="B28" s="303" t="s">
        <v>11</v>
      </c>
      <c r="C28" s="304"/>
      <c r="D28" s="91" t="s">
        <v>24</v>
      </c>
      <c r="E28" s="10" t="s">
        <v>12</v>
      </c>
      <c r="F28" s="10" t="s">
        <v>25</v>
      </c>
      <c r="G28" s="10" t="s">
        <v>26</v>
      </c>
    </row>
    <row r="29" spans="1:10" x14ac:dyDescent="0.25">
      <c r="A29" s="96"/>
      <c r="B29" s="16"/>
      <c r="C29" s="15"/>
      <c r="D29" s="92"/>
      <c r="E29" s="7"/>
      <c r="F29" s="7"/>
      <c r="G29" s="21"/>
    </row>
    <row r="30" spans="1:10" x14ac:dyDescent="0.25">
      <c r="A30" s="96"/>
      <c r="B30" s="16"/>
      <c r="C30" s="15"/>
      <c r="D30" s="92"/>
      <c r="E30" s="7"/>
      <c r="F30" s="7"/>
      <c r="G30" s="21"/>
    </row>
    <row r="31" spans="1:10" x14ac:dyDescent="0.25">
      <c r="A31" s="98"/>
      <c r="B31" s="34"/>
      <c r="C31" s="15"/>
      <c r="D31" s="88"/>
      <c r="E31" s="15"/>
      <c r="F31" s="15"/>
      <c r="G31" s="21"/>
    </row>
    <row r="32" spans="1:10" ht="15.75" thickBot="1" x14ac:dyDescent="0.3">
      <c r="A32" s="102"/>
      <c r="B32" s="103" t="s">
        <v>27</v>
      </c>
      <c r="C32" s="104"/>
      <c r="D32" s="104"/>
      <c r="E32" s="104"/>
      <c r="F32" s="104"/>
      <c r="G32" s="106">
        <f>SUM(G29:G30)</f>
        <v>0</v>
      </c>
    </row>
    <row r="33" spans="1:7" ht="15.75" thickBot="1" x14ac:dyDescent="0.3">
      <c r="A33" s="5"/>
      <c r="B33" s="5"/>
      <c r="C33" s="5"/>
      <c r="D33" s="295" t="s">
        <v>28</v>
      </c>
      <c r="E33" s="296"/>
      <c r="F33" s="18"/>
      <c r="G33" s="25">
        <f>+G32+G20+G26+G14</f>
        <v>0</v>
      </c>
    </row>
    <row r="34" spans="1:7" ht="15.75" thickBot="1" x14ac:dyDescent="0.3">
      <c r="A34" s="5"/>
      <c r="B34" s="5"/>
      <c r="C34" s="5"/>
      <c r="D34" s="295" t="s">
        <v>29</v>
      </c>
      <c r="E34" s="296"/>
      <c r="F34" s="18"/>
      <c r="G34" s="25"/>
    </row>
    <row r="35" spans="1:7" ht="15.75" thickBot="1" x14ac:dyDescent="0.3">
      <c r="A35" s="5"/>
      <c r="B35" s="5"/>
      <c r="C35" s="5"/>
      <c r="D35" s="295" t="s">
        <v>30</v>
      </c>
      <c r="E35" s="296"/>
      <c r="F35" s="18"/>
      <c r="G35" s="25"/>
    </row>
    <row r="36" spans="1:7" ht="15.75" thickBot="1" x14ac:dyDescent="0.3">
      <c r="A36" s="5"/>
      <c r="B36" s="5"/>
      <c r="C36" s="5"/>
      <c r="D36" s="295" t="s">
        <v>31</v>
      </c>
      <c r="E36" s="296"/>
      <c r="F36" s="18"/>
      <c r="G36" s="25">
        <f>SUM(G33:G35)</f>
        <v>0</v>
      </c>
    </row>
    <row r="37" spans="1:7" ht="15.75" thickBot="1" x14ac:dyDescent="0.3">
      <c r="A37" s="5"/>
      <c r="B37" s="5"/>
      <c r="C37" s="5"/>
      <c r="D37" s="295" t="s">
        <v>32</v>
      </c>
      <c r="E37" s="296"/>
      <c r="F37" s="18"/>
      <c r="G37" s="25">
        <f>+G36</f>
        <v>0</v>
      </c>
    </row>
  </sheetData>
  <mergeCells count="14">
    <mergeCell ref="A1:G1"/>
    <mergeCell ref="A2:G2"/>
    <mergeCell ref="A3:G3"/>
    <mergeCell ref="F6:G6"/>
    <mergeCell ref="B6:E6"/>
    <mergeCell ref="B5:G5"/>
    <mergeCell ref="D36:E36"/>
    <mergeCell ref="D37:E37"/>
    <mergeCell ref="A7:E7"/>
    <mergeCell ref="A8:E8"/>
    <mergeCell ref="B28:C28"/>
    <mergeCell ref="D33:E33"/>
    <mergeCell ref="D34:E34"/>
    <mergeCell ref="D35:E35"/>
  </mergeCells>
  <pageMargins left="0.7" right="0.7" top="0.75" bottom="0.75" header="0.3" footer="0.3"/>
  <pageSetup paperSize="9" scale="7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3"/>
  <sheetViews>
    <sheetView topLeftCell="A7" workbookViewId="0">
      <selection activeCell="E13" sqref="E13"/>
    </sheetView>
  </sheetViews>
  <sheetFormatPr baseColWidth="10" defaultRowHeight="15" x14ac:dyDescent="0.25"/>
  <cols>
    <col min="1" max="1" width="20" customWidth="1"/>
    <col min="2" max="2" width="31.7109375" bestFit="1" customWidth="1"/>
    <col min="3" max="3" width="31.85546875" bestFit="1" customWidth="1"/>
    <col min="5" max="5" width="15.7109375" bestFit="1" customWidth="1"/>
    <col min="6" max="6" width="19.7109375" customWidth="1"/>
  </cols>
  <sheetData>
    <row r="1" spans="1:6" x14ac:dyDescent="0.25">
      <c r="A1" s="123" t="s">
        <v>344</v>
      </c>
    </row>
    <row r="2" spans="1:6" x14ac:dyDescent="0.25">
      <c r="A2" s="138"/>
      <c r="B2" s="138"/>
      <c r="C2" s="138"/>
      <c r="D2" s="138"/>
      <c r="E2" s="138"/>
      <c r="F2" s="138"/>
    </row>
    <row r="3" spans="1:6" ht="15.75" thickBot="1" x14ac:dyDescent="0.3">
      <c r="A3" s="138"/>
      <c r="B3" s="138"/>
      <c r="C3" s="138"/>
      <c r="D3" s="138"/>
      <c r="E3" s="138"/>
      <c r="F3" s="138"/>
    </row>
    <row r="4" spans="1:6" ht="24.75" customHeight="1" x14ac:dyDescent="0.25">
      <c r="A4" s="155" t="s">
        <v>78</v>
      </c>
      <c r="B4" s="155" t="s">
        <v>79</v>
      </c>
      <c r="C4" s="155" t="s">
        <v>82</v>
      </c>
      <c r="D4" s="155" t="s">
        <v>1</v>
      </c>
      <c r="E4" s="155" t="s">
        <v>80</v>
      </c>
      <c r="F4" s="155" t="s">
        <v>81</v>
      </c>
    </row>
    <row r="5" spans="1:6" x14ac:dyDescent="0.25">
      <c r="A5" s="151">
        <v>1</v>
      </c>
      <c r="B5" s="140" t="s">
        <v>66</v>
      </c>
      <c r="C5" s="139" t="s">
        <v>67</v>
      </c>
      <c r="D5" s="139"/>
      <c r="E5" s="139"/>
      <c r="F5" s="152"/>
    </row>
    <row r="6" spans="1:6" ht="15.75" customHeight="1" x14ac:dyDescent="0.25">
      <c r="A6" s="151">
        <v>2</v>
      </c>
      <c r="B6" s="140" t="s">
        <v>68</v>
      </c>
      <c r="C6" s="199" t="s">
        <v>363</v>
      </c>
      <c r="D6" s="139"/>
      <c r="E6" s="139"/>
      <c r="F6" s="152"/>
    </row>
    <row r="7" spans="1:6" x14ac:dyDescent="0.25">
      <c r="A7" s="151">
        <v>3</v>
      </c>
      <c r="B7" s="140" t="s">
        <v>69</v>
      </c>
      <c r="C7" s="139" t="s">
        <v>67</v>
      </c>
      <c r="D7" s="139"/>
      <c r="E7" s="139"/>
      <c r="F7" s="152"/>
    </row>
    <row r="8" spans="1:6" x14ac:dyDescent="0.25">
      <c r="A8" s="151">
        <v>4</v>
      </c>
      <c r="B8" s="140" t="s">
        <v>70</v>
      </c>
      <c r="C8" s="139" t="s">
        <v>67</v>
      </c>
      <c r="D8" s="139"/>
      <c r="E8" s="139"/>
      <c r="F8" s="152"/>
    </row>
    <row r="9" spans="1:6" ht="15.75" thickBot="1" x14ac:dyDescent="0.3">
      <c r="A9" s="153">
        <v>5</v>
      </c>
      <c r="B9" s="141" t="s">
        <v>71</v>
      </c>
      <c r="C9" s="142" t="s">
        <v>103</v>
      </c>
      <c r="D9" s="142"/>
      <c r="E9" s="142"/>
      <c r="F9" s="154"/>
    </row>
    <row r="10" spans="1:6" ht="38.25" x14ac:dyDescent="0.25">
      <c r="A10" s="289">
        <v>6</v>
      </c>
      <c r="B10" s="293" t="s">
        <v>85</v>
      </c>
      <c r="C10" s="278" t="s">
        <v>428</v>
      </c>
      <c r="D10" s="157"/>
      <c r="E10" s="145"/>
      <c r="F10" s="146"/>
    </row>
    <row r="11" spans="1:6" ht="25.5" x14ac:dyDescent="0.25">
      <c r="A11" s="290"/>
      <c r="B11" s="294"/>
      <c r="C11" s="279" t="s">
        <v>86</v>
      </c>
      <c r="D11" s="193"/>
      <c r="E11" s="144"/>
      <c r="F11" s="191"/>
    </row>
    <row r="12" spans="1:6" ht="51" x14ac:dyDescent="0.25">
      <c r="A12" s="290"/>
      <c r="B12" s="294"/>
      <c r="C12" s="279" t="s">
        <v>429</v>
      </c>
      <c r="D12" s="158"/>
      <c r="E12" s="244"/>
      <c r="F12" s="147"/>
    </row>
    <row r="13" spans="1:6" ht="54.75" customHeight="1" x14ac:dyDescent="0.25">
      <c r="A13" s="290"/>
      <c r="B13" s="294"/>
      <c r="C13" s="279" t="s">
        <v>87</v>
      </c>
      <c r="D13" s="158"/>
      <c r="E13" s="244"/>
      <c r="F13" s="147"/>
    </row>
    <row r="14" spans="1:6" ht="63.75" x14ac:dyDescent="0.25">
      <c r="A14" s="290"/>
      <c r="B14" s="294"/>
      <c r="C14" s="279" t="s">
        <v>364</v>
      </c>
      <c r="D14" s="158"/>
      <c r="E14" s="244"/>
      <c r="F14" s="147"/>
    </row>
    <row r="15" spans="1:6" ht="25.5" x14ac:dyDescent="0.25">
      <c r="A15" s="290"/>
      <c r="B15" s="294"/>
      <c r="C15" s="199" t="s">
        <v>430</v>
      </c>
      <c r="D15" s="158"/>
      <c r="E15" s="244"/>
      <c r="F15" s="147"/>
    </row>
    <row r="16" spans="1:6" ht="38.25" x14ac:dyDescent="0.25">
      <c r="A16" s="290"/>
      <c r="B16" s="294"/>
      <c r="C16" s="199" t="s">
        <v>88</v>
      </c>
      <c r="D16" s="159"/>
      <c r="E16" s="142"/>
      <c r="F16" s="150"/>
    </row>
    <row r="17" spans="1:6" ht="25.5" x14ac:dyDescent="0.25">
      <c r="A17" s="290"/>
      <c r="B17" s="294"/>
      <c r="C17" s="199" t="s">
        <v>431</v>
      </c>
      <c r="D17" s="159"/>
      <c r="E17" s="142"/>
      <c r="F17" s="150"/>
    </row>
    <row r="18" spans="1:6" ht="38.25" x14ac:dyDescent="0.25">
      <c r="A18" s="290"/>
      <c r="B18" s="294"/>
      <c r="C18" s="199" t="s">
        <v>89</v>
      </c>
      <c r="D18" s="159"/>
      <c r="E18" s="142"/>
      <c r="F18" s="150"/>
    </row>
    <row r="19" spans="1:6" ht="39" thickBot="1" x14ac:dyDescent="0.3">
      <c r="A19" s="290"/>
      <c r="B19" s="294"/>
      <c r="C19" s="201" t="s">
        <v>432</v>
      </c>
      <c r="D19" s="159"/>
      <c r="E19" s="142"/>
      <c r="F19" s="150"/>
    </row>
    <row r="20" spans="1:6" x14ac:dyDescent="0.25">
      <c r="A20" s="289">
        <v>7</v>
      </c>
      <c r="B20" s="287" t="s">
        <v>90</v>
      </c>
      <c r="C20" s="197" t="s">
        <v>91</v>
      </c>
      <c r="D20" s="157"/>
      <c r="E20" s="145"/>
      <c r="F20" s="146"/>
    </row>
    <row r="21" spans="1:6" ht="38.25" x14ac:dyDescent="0.25">
      <c r="A21" s="290"/>
      <c r="B21" s="288"/>
      <c r="C21" s="279" t="s">
        <v>433</v>
      </c>
      <c r="D21" s="158"/>
      <c r="E21" s="244"/>
      <c r="F21" s="147"/>
    </row>
    <row r="22" spans="1:6" ht="25.5" x14ac:dyDescent="0.25">
      <c r="A22" s="290"/>
      <c r="B22" s="288"/>
      <c r="C22" s="199" t="s">
        <v>92</v>
      </c>
      <c r="D22" s="158"/>
      <c r="E22" s="244"/>
      <c r="F22" s="147"/>
    </row>
    <row r="23" spans="1:6" ht="38.25" x14ac:dyDescent="0.25">
      <c r="A23" s="290"/>
      <c r="B23" s="288"/>
      <c r="C23" s="279" t="s">
        <v>434</v>
      </c>
      <c r="D23" s="158"/>
      <c r="E23" s="244"/>
      <c r="F23" s="147"/>
    </row>
    <row r="24" spans="1:6" ht="38.25" x14ac:dyDescent="0.25">
      <c r="A24" s="290"/>
      <c r="B24" s="288"/>
      <c r="C24" s="279" t="s">
        <v>365</v>
      </c>
      <c r="D24" s="158"/>
      <c r="E24" s="244"/>
      <c r="F24" s="147"/>
    </row>
    <row r="25" spans="1:6" ht="25.5" x14ac:dyDescent="0.25">
      <c r="A25" s="290"/>
      <c r="B25" s="288"/>
      <c r="C25" s="199" t="s">
        <v>435</v>
      </c>
      <c r="D25" s="158"/>
      <c r="E25" s="244"/>
      <c r="F25" s="147"/>
    </row>
    <row r="26" spans="1:6" ht="63.75" x14ac:dyDescent="0.25">
      <c r="A26" s="290"/>
      <c r="B26" s="288"/>
      <c r="C26" s="279" t="s">
        <v>436</v>
      </c>
      <c r="D26" s="158"/>
      <c r="E26" s="244"/>
      <c r="F26" s="147"/>
    </row>
    <row r="27" spans="1:6" ht="38.25" x14ac:dyDescent="0.25">
      <c r="A27" s="290"/>
      <c r="B27" s="288"/>
      <c r="C27" s="279" t="s">
        <v>437</v>
      </c>
      <c r="D27" s="158"/>
      <c r="E27" s="244"/>
      <c r="F27" s="147"/>
    </row>
    <row r="28" spans="1:6" ht="51" x14ac:dyDescent="0.25">
      <c r="A28" s="290"/>
      <c r="B28" s="288"/>
      <c r="C28" s="279" t="s">
        <v>438</v>
      </c>
      <c r="D28" s="158"/>
      <c r="E28" s="244"/>
      <c r="F28" s="147"/>
    </row>
    <row r="29" spans="1:6" ht="39" thickBot="1" x14ac:dyDescent="0.3">
      <c r="A29" s="290"/>
      <c r="B29" s="288"/>
      <c r="C29" s="280" t="s">
        <v>439</v>
      </c>
      <c r="D29" s="159"/>
      <c r="E29" s="142"/>
      <c r="F29" s="150"/>
    </row>
    <row r="30" spans="1:6" ht="51.75" customHeight="1" x14ac:dyDescent="0.25">
      <c r="A30" s="289">
        <v>8</v>
      </c>
      <c r="B30" s="287" t="s">
        <v>93</v>
      </c>
      <c r="C30" s="278" t="s">
        <v>366</v>
      </c>
      <c r="D30" s="157"/>
      <c r="E30" s="145"/>
      <c r="F30" s="146"/>
    </row>
    <row r="31" spans="1:6" ht="63.75" x14ac:dyDescent="0.25">
      <c r="A31" s="290"/>
      <c r="B31" s="288"/>
      <c r="C31" s="279" t="s">
        <v>440</v>
      </c>
      <c r="D31" s="158"/>
      <c r="E31" s="244"/>
      <c r="F31" s="147"/>
    </row>
    <row r="32" spans="1:6" ht="33.75" customHeight="1" x14ac:dyDescent="0.25">
      <c r="A32" s="290"/>
      <c r="B32" s="288"/>
      <c r="C32" s="279" t="s">
        <v>94</v>
      </c>
      <c r="D32" s="158"/>
      <c r="E32" s="244"/>
      <c r="F32" s="147"/>
    </row>
    <row r="33" spans="1:6" x14ac:dyDescent="0.25">
      <c r="A33" s="290"/>
      <c r="B33" s="288"/>
      <c r="C33" s="279" t="s">
        <v>95</v>
      </c>
      <c r="D33" s="158"/>
      <c r="E33" s="244"/>
      <c r="F33" s="147"/>
    </row>
    <row r="34" spans="1:6" ht="25.5" x14ac:dyDescent="0.25">
      <c r="A34" s="290"/>
      <c r="B34" s="288"/>
      <c r="C34" s="279" t="s">
        <v>441</v>
      </c>
      <c r="D34" s="158"/>
      <c r="E34" s="244"/>
      <c r="F34" s="147"/>
    </row>
    <row r="35" spans="1:6" ht="38.25" x14ac:dyDescent="0.25">
      <c r="A35" s="290"/>
      <c r="B35" s="288"/>
      <c r="C35" s="279" t="s">
        <v>96</v>
      </c>
      <c r="D35" s="158"/>
      <c r="E35" s="244"/>
      <c r="F35" s="147"/>
    </row>
    <row r="36" spans="1:6" ht="38.25" x14ac:dyDescent="0.25">
      <c r="A36" s="290"/>
      <c r="B36" s="288"/>
      <c r="C36" s="279" t="s">
        <v>442</v>
      </c>
      <c r="D36" s="158"/>
      <c r="E36" s="244"/>
      <c r="F36" s="147"/>
    </row>
    <row r="37" spans="1:6" ht="63.75" x14ac:dyDescent="0.25">
      <c r="A37" s="290"/>
      <c r="B37" s="288"/>
      <c r="C37" s="279" t="s">
        <v>443</v>
      </c>
      <c r="D37" s="158"/>
      <c r="E37" s="244"/>
      <c r="F37" s="147"/>
    </row>
    <row r="38" spans="1:6" ht="38.25" x14ac:dyDescent="0.25">
      <c r="A38" s="290"/>
      <c r="B38" s="288"/>
      <c r="C38" s="199" t="s">
        <v>367</v>
      </c>
      <c r="D38" s="158"/>
      <c r="E38" s="244"/>
      <c r="F38" s="147"/>
    </row>
    <row r="39" spans="1:6" ht="77.25" thickBot="1" x14ac:dyDescent="0.3">
      <c r="A39" s="290"/>
      <c r="B39" s="288"/>
      <c r="C39" s="280" t="s">
        <v>368</v>
      </c>
      <c r="D39" s="159"/>
      <c r="E39" s="142"/>
      <c r="F39" s="150"/>
    </row>
    <row r="40" spans="1:6" ht="25.5" customHeight="1" x14ac:dyDescent="0.25">
      <c r="A40" s="318">
        <v>9</v>
      </c>
      <c r="B40" s="316" t="s">
        <v>97</v>
      </c>
      <c r="C40" s="278" t="s">
        <v>444</v>
      </c>
      <c r="D40" s="253"/>
      <c r="E40" s="161"/>
      <c r="F40" s="162"/>
    </row>
    <row r="41" spans="1:6" ht="38.25" x14ac:dyDescent="0.25">
      <c r="A41" s="319"/>
      <c r="B41" s="317"/>
      <c r="C41" s="279" t="s">
        <v>98</v>
      </c>
      <c r="D41" s="174"/>
      <c r="E41" s="130"/>
      <c r="F41" s="163"/>
    </row>
    <row r="42" spans="1:6" ht="25.5" x14ac:dyDescent="0.25">
      <c r="A42" s="319"/>
      <c r="B42" s="317"/>
      <c r="C42" s="279" t="s">
        <v>99</v>
      </c>
      <c r="D42" s="174"/>
      <c r="E42" s="130"/>
      <c r="F42" s="163"/>
    </row>
    <row r="43" spans="1:6" ht="140.25" x14ac:dyDescent="0.25">
      <c r="A43" s="319"/>
      <c r="B43" s="317"/>
      <c r="C43" s="279" t="s">
        <v>369</v>
      </c>
      <c r="D43" s="174"/>
      <c r="E43" s="130"/>
      <c r="F43" s="163"/>
    </row>
    <row r="44" spans="1:6" ht="102" x14ac:dyDescent="0.25">
      <c r="A44" s="319"/>
      <c r="B44" s="317"/>
      <c r="C44" s="279" t="s">
        <v>445</v>
      </c>
      <c r="D44" s="174"/>
      <c r="E44" s="130"/>
      <c r="F44" s="163"/>
    </row>
    <row r="45" spans="1:6" ht="102" x14ac:dyDescent="0.25">
      <c r="A45" s="319"/>
      <c r="B45" s="317"/>
      <c r="C45" s="279" t="s">
        <v>446</v>
      </c>
      <c r="D45" s="174"/>
      <c r="E45" s="130"/>
      <c r="F45" s="163"/>
    </row>
    <row r="46" spans="1:6" ht="63.75" x14ac:dyDescent="0.25">
      <c r="A46" s="319"/>
      <c r="B46" s="317"/>
      <c r="C46" s="279" t="s">
        <v>447</v>
      </c>
      <c r="D46" s="174"/>
      <c r="E46" s="130"/>
      <c r="F46" s="163"/>
    </row>
    <row r="47" spans="1:6" ht="63.75" x14ac:dyDescent="0.25">
      <c r="A47" s="319"/>
      <c r="B47" s="317"/>
      <c r="C47" s="279" t="s">
        <v>448</v>
      </c>
      <c r="D47" s="174"/>
      <c r="E47" s="130"/>
      <c r="F47" s="163"/>
    </row>
    <row r="48" spans="1:6" ht="51" x14ac:dyDescent="0.25">
      <c r="A48" s="319"/>
      <c r="B48" s="317"/>
      <c r="C48" s="279" t="s">
        <v>370</v>
      </c>
      <c r="D48" s="174"/>
      <c r="E48" s="130"/>
      <c r="F48" s="163"/>
    </row>
    <row r="49" spans="1:6" ht="51" x14ac:dyDescent="0.25">
      <c r="A49" s="319"/>
      <c r="B49" s="317"/>
      <c r="C49" s="279" t="s">
        <v>449</v>
      </c>
      <c r="D49" s="174"/>
      <c r="E49" s="130"/>
      <c r="F49" s="163"/>
    </row>
    <row r="50" spans="1:6" ht="51" x14ac:dyDescent="0.25">
      <c r="A50" s="319"/>
      <c r="B50" s="317"/>
      <c r="C50" s="279" t="s">
        <v>490</v>
      </c>
      <c r="D50" s="174"/>
      <c r="E50" s="130"/>
      <c r="F50" s="163"/>
    </row>
    <row r="51" spans="1:6" ht="51.75" thickBot="1" x14ac:dyDescent="0.3">
      <c r="A51" s="320"/>
      <c r="B51" s="317"/>
      <c r="C51" s="280" t="s">
        <v>100</v>
      </c>
      <c r="D51" s="252"/>
      <c r="E51" s="166"/>
      <c r="F51" s="167"/>
    </row>
    <row r="52" spans="1:6" ht="25.5" x14ac:dyDescent="0.25">
      <c r="A52" s="324">
        <v>10</v>
      </c>
      <c r="B52" s="321" t="s">
        <v>371</v>
      </c>
      <c r="C52" s="278" t="s">
        <v>372</v>
      </c>
      <c r="D52" s="253"/>
      <c r="E52" s="161"/>
      <c r="F52" s="162"/>
    </row>
    <row r="53" spans="1:6" x14ac:dyDescent="0.25">
      <c r="A53" s="325"/>
      <c r="B53" s="322"/>
      <c r="C53" s="279" t="s">
        <v>101</v>
      </c>
      <c r="D53" s="174"/>
      <c r="E53" s="130"/>
      <c r="F53" s="163"/>
    </row>
    <row r="54" spans="1:6" x14ac:dyDescent="0.25">
      <c r="A54" s="325"/>
      <c r="B54" s="322"/>
      <c r="C54" s="279" t="s">
        <v>373</v>
      </c>
      <c r="D54" s="174"/>
      <c r="E54" s="130"/>
      <c r="F54" s="163"/>
    </row>
    <row r="55" spans="1:6" ht="38.25" x14ac:dyDescent="0.25">
      <c r="A55" s="325"/>
      <c r="B55" s="322"/>
      <c r="C55" s="279" t="s">
        <v>374</v>
      </c>
      <c r="D55" s="174"/>
      <c r="E55" s="130"/>
      <c r="F55" s="163"/>
    </row>
    <row r="56" spans="1:6" ht="25.5" x14ac:dyDescent="0.25">
      <c r="A56" s="325"/>
      <c r="B56" s="322"/>
      <c r="C56" s="279" t="s">
        <v>450</v>
      </c>
      <c r="D56" s="174"/>
      <c r="E56" s="130"/>
      <c r="F56" s="163"/>
    </row>
    <row r="57" spans="1:6" ht="51" x14ac:dyDescent="0.25">
      <c r="A57" s="325"/>
      <c r="B57" s="322"/>
      <c r="C57" s="279" t="s">
        <v>375</v>
      </c>
      <c r="D57" s="174"/>
      <c r="E57" s="130"/>
      <c r="F57" s="163"/>
    </row>
    <row r="58" spans="1:6" ht="38.25" x14ac:dyDescent="0.25">
      <c r="A58" s="325"/>
      <c r="B58" s="322"/>
      <c r="C58" s="279" t="s">
        <v>376</v>
      </c>
      <c r="D58" s="174"/>
      <c r="E58" s="130"/>
      <c r="F58" s="163"/>
    </row>
    <row r="59" spans="1:6" ht="25.5" x14ac:dyDescent="0.25">
      <c r="A59" s="325"/>
      <c r="B59" s="322"/>
      <c r="C59" s="279" t="s">
        <v>451</v>
      </c>
      <c r="D59" s="174"/>
      <c r="E59" s="130"/>
      <c r="F59" s="163"/>
    </row>
    <row r="60" spans="1:6" ht="51.75" thickBot="1" x14ac:dyDescent="0.3">
      <c r="A60" s="326"/>
      <c r="B60" s="323"/>
      <c r="C60" s="281" t="s">
        <v>377</v>
      </c>
      <c r="D60" s="254"/>
      <c r="E60" s="164"/>
      <c r="F60" s="165"/>
    </row>
    <row r="61" spans="1:6" ht="48.75" customHeight="1" thickBot="1" x14ac:dyDescent="0.3">
      <c r="A61" s="256">
        <v>11</v>
      </c>
      <c r="B61" s="257" t="s">
        <v>102</v>
      </c>
      <c r="C61" s="255" t="s">
        <v>452</v>
      </c>
      <c r="D61" s="258"/>
      <c r="E61" s="258"/>
      <c r="F61" s="259"/>
    </row>
    <row r="79" spans="1:4" x14ac:dyDescent="0.25">
      <c r="A79" s="156"/>
      <c r="B79" s="156"/>
      <c r="C79" s="156"/>
      <c r="D79" s="156"/>
    </row>
    <row r="80" spans="1:4" x14ac:dyDescent="0.25">
      <c r="A80" s="5"/>
      <c r="B80" s="5"/>
      <c r="C80" s="5"/>
      <c r="D80" s="5"/>
    </row>
    <row r="81" spans="1:4" x14ac:dyDescent="0.25">
      <c r="A81" s="5"/>
      <c r="B81" s="5"/>
      <c r="C81" s="5"/>
      <c r="D81" s="5"/>
    </row>
    <row r="82" spans="1:4" x14ac:dyDescent="0.25">
      <c r="A82" s="5"/>
      <c r="B82" s="5"/>
      <c r="C82" s="5"/>
      <c r="D82" s="5"/>
    </row>
    <row r="83" spans="1:4" x14ac:dyDescent="0.25">
      <c r="A83" s="5"/>
      <c r="B83" s="5"/>
      <c r="C83" s="5"/>
      <c r="D83" s="5"/>
    </row>
  </sheetData>
  <mergeCells count="10">
    <mergeCell ref="B40:B51"/>
    <mergeCell ref="A40:A51"/>
    <mergeCell ref="B52:B60"/>
    <mergeCell ref="A52:A60"/>
    <mergeCell ref="A10:A19"/>
    <mergeCell ref="B10:B19"/>
    <mergeCell ref="A20:A29"/>
    <mergeCell ref="B20:B29"/>
    <mergeCell ref="A30:A39"/>
    <mergeCell ref="B30:B39"/>
  </mergeCells>
  <pageMargins left="0.70866141732283472" right="0.70866141732283472" top="0.74803149606299213" bottom="0.74803149606299213"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1"/>
  <sheetViews>
    <sheetView topLeftCell="A10" workbookViewId="0">
      <selection activeCell="E16" sqref="E16"/>
    </sheetView>
  </sheetViews>
  <sheetFormatPr baseColWidth="10" defaultRowHeight="15" x14ac:dyDescent="0.25"/>
  <cols>
    <col min="1" max="1" width="11.42578125" style="35"/>
    <col min="2" max="2" width="33.28515625" style="35" customWidth="1"/>
    <col min="3" max="3" width="8.85546875" style="35" bestFit="1" customWidth="1"/>
    <col min="4" max="4" width="9.5703125" style="35" bestFit="1" customWidth="1"/>
    <col min="5" max="5" width="22.7109375" style="35" customWidth="1"/>
    <col min="6" max="6" width="14" style="35" customWidth="1"/>
    <col min="7" max="7" width="22.140625" style="35" customWidth="1"/>
    <col min="8" max="16384" width="11.42578125" style="35"/>
  </cols>
  <sheetData>
    <row r="1" spans="1:7" ht="15.75" thickBot="1" x14ac:dyDescent="0.3">
      <c r="A1" s="327" t="s">
        <v>4</v>
      </c>
      <c r="B1" s="328"/>
      <c r="C1" s="328"/>
      <c r="D1" s="328"/>
      <c r="E1" s="328"/>
      <c r="F1" s="328"/>
      <c r="G1" s="329"/>
    </row>
    <row r="2" spans="1:7" ht="15.75" thickBot="1" x14ac:dyDescent="0.3">
      <c r="A2" s="327" t="s">
        <v>33</v>
      </c>
      <c r="B2" s="328"/>
      <c r="C2" s="328"/>
      <c r="D2" s="328"/>
      <c r="E2" s="328"/>
      <c r="F2" s="328"/>
      <c r="G2" s="329"/>
    </row>
    <row r="3" spans="1:7" ht="33" customHeight="1" x14ac:dyDescent="0.25">
      <c r="A3" s="330" t="s">
        <v>64</v>
      </c>
      <c r="B3" s="331"/>
      <c r="C3" s="331"/>
      <c r="D3" s="331"/>
      <c r="E3" s="331"/>
      <c r="F3" s="331"/>
      <c r="G3" s="332"/>
    </row>
    <row r="4" spans="1:7" x14ac:dyDescent="0.25">
      <c r="A4" s="66"/>
      <c r="B4" s="4"/>
      <c r="C4" s="4"/>
      <c r="D4" s="74"/>
      <c r="E4" s="4"/>
      <c r="F4" s="4"/>
      <c r="G4" s="36"/>
    </row>
    <row r="5" spans="1:7" ht="33" customHeight="1" x14ac:dyDescent="0.25">
      <c r="A5" s="64" t="s">
        <v>5</v>
      </c>
      <c r="B5" s="313" t="str">
        <f>+'DESCRIPCION CANT Y VALOR TOTAL'!C6</f>
        <v xml:space="preserve">APPLIANCE FÍSICO PARA OPERACIONES DE GESTIÓN Y MANTENIMIENTO  </v>
      </c>
      <c r="C5" s="313"/>
      <c r="D5" s="313"/>
      <c r="E5" s="313"/>
      <c r="F5" s="313"/>
      <c r="G5" s="315"/>
    </row>
    <row r="6" spans="1:7" x14ac:dyDescent="0.25">
      <c r="A6" s="64" t="s">
        <v>9</v>
      </c>
      <c r="B6" s="333" t="str">
        <f>+'DESCRIPCION CANT Y VALOR TOTAL'!B6</f>
        <v>R02</v>
      </c>
      <c r="C6" s="333"/>
      <c r="D6" s="334"/>
      <c r="E6" s="333"/>
      <c r="F6" s="335" t="s">
        <v>6</v>
      </c>
      <c r="G6" s="336"/>
    </row>
    <row r="7" spans="1:7" x14ac:dyDescent="0.25">
      <c r="A7" s="339" t="s">
        <v>7</v>
      </c>
      <c r="B7" s="340"/>
      <c r="C7" s="340"/>
      <c r="D7" s="341"/>
      <c r="E7" s="340"/>
      <c r="F7" s="4"/>
      <c r="G7" s="36"/>
    </row>
    <row r="8" spans="1:7" ht="15.75" thickBot="1" x14ac:dyDescent="0.3">
      <c r="A8" s="342" t="s">
        <v>8</v>
      </c>
      <c r="B8" s="343"/>
      <c r="C8" s="343"/>
      <c r="D8" s="344"/>
      <c r="E8" s="343"/>
      <c r="F8" s="67"/>
      <c r="G8" s="37"/>
    </row>
    <row r="9" spans="1:7" ht="15.75" thickBot="1" x14ac:dyDescent="0.3">
      <c r="A9" s="38" t="s">
        <v>9</v>
      </c>
      <c r="B9" s="39" t="s">
        <v>10</v>
      </c>
      <c r="C9" s="67"/>
      <c r="D9" s="76"/>
      <c r="E9" s="67"/>
      <c r="F9" s="40"/>
      <c r="G9" s="41"/>
    </row>
    <row r="10" spans="1:7" ht="26.25" thickBot="1" x14ac:dyDescent="0.3">
      <c r="A10" s="42"/>
      <c r="B10" s="41" t="s">
        <v>11</v>
      </c>
      <c r="C10" s="43" t="s">
        <v>12</v>
      </c>
      <c r="D10" s="77" t="s">
        <v>13</v>
      </c>
      <c r="E10" s="43" t="s">
        <v>14</v>
      </c>
      <c r="F10" s="43" t="s">
        <v>15</v>
      </c>
      <c r="G10" s="44" t="s">
        <v>16</v>
      </c>
    </row>
    <row r="11" spans="1:7" ht="22.5" x14ac:dyDescent="0.25">
      <c r="A11" s="38" t="str">
        <f>B6</f>
        <v>R02</v>
      </c>
      <c r="B11" s="45" t="str">
        <f>B5</f>
        <v xml:space="preserve">APPLIANCE FÍSICO PARA OPERACIONES DE GESTIÓN Y MANTENIMIENTO  </v>
      </c>
      <c r="C11" s="13">
        <v>1</v>
      </c>
      <c r="D11" s="78"/>
      <c r="E11" s="20">
        <f>C11*D11</f>
        <v>0</v>
      </c>
      <c r="F11" s="21">
        <v>1</v>
      </c>
      <c r="G11" s="21">
        <f>F11*E11</f>
        <v>0</v>
      </c>
    </row>
    <row r="12" spans="1:7" x14ac:dyDescent="0.25">
      <c r="A12" s="47"/>
      <c r="B12" s="209"/>
      <c r="C12" s="210"/>
      <c r="D12" s="88"/>
      <c r="E12" s="21"/>
      <c r="F12" s="21"/>
      <c r="G12" s="21"/>
    </row>
    <row r="13" spans="1:7" ht="15.75" thickBot="1" x14ac:dyDescent="0.3">
      <c r="A13" s="111"/>
      <c r="B13" s="112" t="s">
        <v>17</v>
      </c>
      <c r="C13" s="112"/>
      <c r="D13" s="113"/>
      <c r="E13" s="114"/>
      <c r="F13" s="114"/>
      <c r="G13" s="115">
        <f>SUM(G11:G11)</f>
        <v>0</v>
      </c>
    </row>
    <row r="14" spans="1:7" ht="15.75" thickBot="1" x14ac:dyDescent="0.3">
      <c r="A14" s="46"/>
      <c r="B14" s="39" t="s">
        <v>2</v>
      </c>
      <c r="C14" s="67"/>
      <c r="D14" s="76"/>
      <c r="E14" s="67"/>
      <c r="F14" s="40"/>
      <c r="G14" s="41"/>
    </row>
    <row r="15" spans="1:7" ht="26.25" thickBot="1" x14ac:dyDescent="0.3">
      <c r="A15" s="42"/>
      <c r="B15" s="41" t="s">
        <v>11</v>
      </c>
      <c r="C15" s="43" t="s">
        <v>12</v>
      </c>
      <c r="D15" s="77" t="s">
        <v>13</v>
      </c>
      <c r="E15" s="43" t="s">
        <v>14</v>
      </c>
      <c r="F15" s="43" t="s">
        <v>15</v>
      </c>
      <c r="G15" s="44" t="s">
        <v>16</v>
      </c>
    </row>
    <row r="16" spans="1:7" x14ac:dyDescent="0.25">
      <c r="A16" s="38"/>
      <c r="B16" s="45"/>
      <c r="C16" s="56"/>
      <c r="D16" s="80"/>
      <c r="E16" s="57"/>
      <c r="F16" s="47"/>
      <c r="G16" s="57"/>
    </row>
    <row r="17" spans="1:7" ht="15.75" thickBot="1" x14ac:dyDescent="0.3">
      <c r="A17" s="111"/>
      <c r="B17" s="112" t="s">
        <v>17</v>
      </c>
      <c r="C17" s="112"/>
      <c r="D17" s="113"/>
      <c r="E17" s="114"/>
      <c r="F17" s="114"/>
      <c r="G17" s="115">
        <f>SUM(G16)</f>
        <v>0</v>
      </c>
    </row>
    <row r="18" spans="1:7" ht="15.75" thickBot="1" x14ac:dyDescent="0.3">
      <c r="A18" s="46"/>
      <c r="B18" s="67" t="s">
        <v>3</v>
      </c>
      <c r="C18" s="67"/>
      <c r="D18" s="82"/>
      <c r="E18" s="40"/>
      <c r="F18" s="40"/>
      <c r="G18" s="41"/>
    </row>
    <row r="19" spans="1:7" ht="26.25" thickBot="1" x14ac:dyDescent="0.3">
      <c r="A19" s="42"/>
      <c r="B19" s="41" t="s">
        <v>18</v>
      </c>
      <c r="C19" s="43" t="s">
        <v>19</v>
      </c>
      <c r="D19" s="77" t="s">
        <v>20</v>
      </c>
      <c r="E19" s="43" t="s">
        <v>14</v>
      </c>
      <c r="F19" s="43" t="s">
        <v>21</v>
      </c>
      <c r="G19" s="44" t="s">
        <v>16</v>
      </c>
    </row>
    <row r="20" spans="1:7" ht="15.75" thickBot="1" x14ac:dyDescent="0.3">
      <c r="A20" s="54"/>
      <c r="B20" s="41"/>
      <c r="C20" s="43"/>
      <c r="D20" s="77"/>
      <c r="E20" s="43"/>
      <c r="F20" s="43"/>
      <c r="G20" s="43"/>
    </row>
    <row r="21" spans="1:7" ht="15.75" thickBot="1" x14ac:dyDescent="0.3">
      <c r="A21" s="111"/>
      <c r="B21" s="112" t="s">
        <v>22</v>
      </c>
      <c r="C21" s="112"/>
      <c r="D21" s="113"/>
      <c r="E21" s="114"/>
      <c r="F21" s="114"/>
      <c r="G21" s="115">
        <v>0</v>
      </c>
    </row>
    <row r="22" spans="1:7" ht="15.75" thickBot="1" x14ac:dyDescent="0.3">
      <c r="A22" s="46"/>
      <c r="B22" s="67" t="s">
        <v>23</v>
      </c>
      <c r="C22" s="62"/>
      <c r="D22" s="62"/>
      <c r="E22" s="62"/>
      <c r="F22" s="62"/>
      <c r="G22" s="54"/>
    </row>
    <row r="23" spans="1:7" ht="23.25" thickBot="1" x14ac:dyDescent="0.3">
      <c r="A23" s="42"/>
      <c r="B23" s="116" t="s">
        <v>11</v>
      </c>
      <c r="C23" s="117" t="s">
        <v>19</v>
      </c>
      <c r="D23" s="41" t="s">
        <v>24</v>
      </c>
      <c r="E23" s="41" t="s">
        <v>12</v>
      </c>
      <c r="F23" s="41" t="s">
        <v>25</v>
      </c>
      <c r="G23" s="41" t="s">
        <v>26</v>
      </c>
    </row>
    <row r="24" spans="1:7" x14ac:dyDescent="0.25">
      <c r="A24" s="51"/>
      <c r="B24" s="61"/>
      <c r="C24" s="110"/>
      <c r="D24" s="50"/>
      <c r="E24" s="50"/>
      <c r="F24" s="50"/>
      <c r="G24" s="47"/>
    </row>
    <row r="25" spans="1:7" x14ac:dyDescent="0.25">
      <c r="A25" s="51"/>
      <c r="B25" s="61"/>
      <c r="C25" s="110"/>
      <c r="D25" s="53"/>
      <c r="E25" s="53"/>
      <c r="F25" s="53"/>
      <c r="G25" s="47"/>
    </row>
    <row r="26" spans="1:7" ht="15.75" thickBot="1" x14ac:dyDescent="0.3">
      <c r="A26" s="111"/>
      <c r="B26" s="112" t="s">
        <v>27</v>
      </c>
      <c r="C26" s="112"/>
      <c r="D26" s="113"/>
      <c r="E26" s="114"/>
      <c r="F26" s="114"/>
      <c r="G26" s="115">
        <f>SUM(G24:G25)</f>
        <v>0</v>
      </c>
    </row>
    <row r="27" spans="1:7" ht="15.75" thickBot="1" x14ac:dyDescent="0.3">
      <c r="A27" s="4"/>
      <c r="B27" s="4"/>
      <c r="C27" s="4"/>
      <c r="D27" s="337" t="s">
        <v>28</v>
      </c>
      <c r="E27" s="338"/>
      <c r="F27" s="54"/>
      <c r="G27" s="60">
        <f>+G26+G17+G21+G13</f>
        <v>0</v>
      </c>
    </row>
    <row r="28" spans="1:7" ht="15.75" thickBot="1" x14ac:dyDescent="0.3">
      <c r="A28" s="4"/>
      <c r="B28" s="4"/>
      <c r="C28" s="4"/>
      <c r="D28" s="337" t="s">
        <v>29</v>
      </c>
      <c r="E28" s="338"/>
      <c r="F28" s="54"/>
      <c r="G28" s="60"/>
    </row>
    <row r="29" spans="1:7" ht="15.75" thickBot="1" x14ac:dyDescent="0.3">
      <c r="A29" s="4"/>
      <c r="B29" s="4"/>
      <c r="C29" s="4"/>
      <c r="D29" s="337" t="s">
        <v>30</v>
      </c>
      <c r="E29" s="338"/>
      <c r="F29" s="54"/>
      <c r="G29" s="60"/>
    </row>
    <row r="30" spans="1:7" ht="15.75" thickBot="1" x14ac:dyDescent="0.3">
      <c r="A30" s="4"/>
      <c r="B30" s="4"/>
      <c r="C30" s="4"/>
      <c r="D30" s="337" t="s">
        <v>31</v>
      </c>
      <c r="E30" s="338"/>
      <c r="F30" s="54"/>
      <c r="G30" s="60">
        <f>SUM(G27:G29)</f>
        <v>0</v>
      </c>
    </row>
    <row r="31" spans="1:7" ht="15.75" thickBot="1" x14ac:dyDescent="0.3">
      <c r="A31" s="4"/>
      <c r="B31" s="4"/>
      <c r="C31" s="4"/>
      <c r="D31" s="337" t="s">
        <v>32</v>
      </c>
      <c r="E31" s="338"/>
      <c r="F31" s="54"/>
      <c r="G31" s="60">
        <f>+G30</f>
        <v>0</v>
      </c>
    </row>
  </sheetData>
  <mergeCells count="13">
    <mergeCell ref="D30:E30"/>
    <mergeCell ref="D31:E31"/>
    <mergeCell ref="A7:E7"/>
    <mergeCell ref="A8:E8"/>
    <mergeCell ref="D27:E27"/>
    <mergeCell ref="D28:E28"/>
    <mergeCell ref="D29:E29"/>
    <mergeCell ref="B5:G5"/>
    <mergeCell ref="A1:G1"/>
    <mergeCell ref="A2:G2"/>
    <mergeCell ref="A3:G3"/>
    <mergeCell ref="B6:E6"/>
    <mergeCell ref="F6:G6"/>
  </mergeCells>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5"/>
  <sheetViews>
    <sheetView workbookViewId="0">
      <selection sqref="A1:F288"/>
    </sheetView>
  </sheetViews>
  <sheetFormatPr baseColWidth="10" defaultRowHeight="15" x14ac:dyDescent="0.25"/>
  <cols>
    <col min="1" max="1" width="20" customWidth="1"/>
    <col min="2" max="2" width="31.7109375" bestFit="1" customWidth="1"/>
    <col min="3" max="3" width="43.85546875" customWidth="1"/>
    <col min="5" max="5" width="15.7109375" bestFit="1" customWidth="1"/>
    <col min="6" max="6" width="19.7109375" customWidth="1"/>
  </cols>
  <sheetData>
    <row r="1" spans="1:6" x14ac:dyDescent="0.25">
      <c r="A1" s="123" t="s">
        <v>484</v>
      </c>
    </row>
    <row r="2" spans="1:6" x14ac:dyDescent="0.25">
      <c r="A2" s="185"/>
      <c r="B2" s="138"/>
      <c r="C2" s="138"/>
      <c r="D2" s="138"/>
      <c r="E2" s="138"/>
      <c r="F2" s="138"/>
    </row>
    <row r="3" spans="1:6" ht="15.75" thickBot="1" x14ac:dyDescent="0.3">
      <c r="A3" s="138"/>
      <c r="B3" s="138"/>
      <c r="C3" s="138"/>
      <c r="D3" s="138"/>
      <c r="E3" s="138"/>
      <c r="F3" s="138"/>
    </row>
    <row r="4" spans="1:6" ht="24.75" customHeight="1" x14ac:dyDescent="0.25">
      <c r="A4" s="155" t="s">
        <v>78</v>
      </c>
      <c r="B4" s="155" t="s">
        <v>79</v>
      </c>
      <c r="C4" s="155" t="s">
        <v>82</v>
      </c>
      <c r="D4" s="155" t="s">
        <v>1</v>
      </c>
      <c r="E4" s="155" t="s">
        <v>80</v>
      </c>
      <c r="F4" s="155" t="s">
        <v>81</v>
      </c>
    </row>
    <row r="5" spans="1:6" x14ac:dyDescent="0.25">
      <c r="A5" s="151">
        <v>1</v>
      </c>
      <c r="B5" s="140" t="s">
        <v>66</v>
      </c>
      <c r="C5" s="426" t="s">
        <v>67</v>
      </c>
      <c r="D5" s="139"/>
      <c r="E5" s="139"/>
      <c r="F5" s="152"/>
    </row>
    <row r="6" spans="1:6" ht="15.75" customHeight="1" x14ac:dyDescent="0.25">
      <c r="A6" s="151">
        <v>2</v>
      </c>
      <c r="B6" s="140" t="s">
        <v>68</v>
      </c>
      <c r="C6" s="426" t="s">
        <v>363</v>
      </c>
      <c r="D6" s="139"/>
      <c r="E6" s="139"/>
      <c r="F6" s="152"/>
    </row>
    <row r="7" spans="1:6" x14ac:dyDescent="0.25">
      <c r="A7" s="151">
        <v>3</v>
      </c>
      <c r="B7" s="140" t="s">
        <v>69</v>
      </c>
      <c r="C7" s="426" t="s">
        <v>67</v>
      </c>
      <c r="D7" s="139"/>
      <c r="E7" s="139"/>
      <c r="F7" s="152"/>
    </row>
    <row r="8" spans="1:6" x14ac:dyDescent="0.25">
      <c r="A8" s="153">
        <v>4</v>
      </c>
      <c r="B8" s="141" t="s">
        <v>70</v>
      </c>
      <c r="C8" s="427" t="s">
        <v>67</v>
      </c>
      <c r="D8" s="142"/>
      <c r="E8" s="142"/>
      <c r="F8" s="154"/>
    </row>
    <row r="9" spans="1:6" ht="22.5" customHeight="1" thickBot="1" x14ac:dyDescent="0.3">
      <c r="A9" s="267">
        <v>5</v>
      </c>
      <c r="B9" s="142" t="s">
        <v>71</v>
      </c>
      <c r="C9" s="427">
        <v>17</v>
      </c>
      <c r="D9" s="142"/>
      <c r="E9" s="142"/>
      <c r="F9" s="143"/>
    </row>
    <row r="10" spans="1:6" ht="38.25" x14ac:dyDescent="0.25">
      <c r="A10" s="318">
        <v>6</v>
      </c>
      <c r="B10" s="366" t="s">
        <v>104</v>
      </c>
      <c r="C10" s="278" t="s">
        <v>453</v>
      </c>
      <c r="D10" s="157"/>
      <c r="E10" s="145"/>
      <c r="F10" s="146"/>
    </row>
    <row r="11" spans="1:6" ht="25.5" x14ac:dyDescent="0.25">
      <c r="A11" s="319"/>
      <c r="B11" s="367"/>
      <c r="C11" s="279" t="s">
        <v>454</v>
      </c>
      <c r="D11" s="158"/>
      <c r="E11" s="272"/>
      <c r="F11" s="147"/>
    </row>
    <row r="12" spans="1:6" ht="40.5" customHeight="1" x14ac:dyDescent="0.25">
      <c r="A12" s="319"/>
      <c r="B12" s="367"/>
      <c r="C12" s="279" t="s">
        <v>105</v>
      </c>
      <c r="D12" s="158"/>
      <c r="E12" s="272"/>
      <c r="F12" s="147"/>
    </row>
    <row r="13" spans="1:6" x14ac:dyDescent="0.25">
      <c r="A13" s="319"/>
      <c r="B13" s="367"/>
      <c r="C13" s="420" t="s">
        <v>106</v>
      </c>
      <c r="D13" s="158"/>
      <c r="E13" s="272"/>
      <c r="F13" s="147"/>
    </row>
    <row r="14" spans="1:6" x14ac:dyDescent="0.25">
      <c r="A14" s="319"/>
      <c r="B14" s="367"/>
      <c r="C14" s="420" t="s">
        <v>455</v>
      </c>
      <c r="D14" s="158"/>
      <c r="E14" s="272"/>
      <c r="F14" s="147"/>
    </row>
    <row r="15" spans="1:6" x14ac:dyDescent="0.25">
      <c r="A15" s="319"/>
      <c r="B15" s="367"/>
      <c r="C15" s="420" t="s">
        <v>107</v>
      </c>
      <c r="D15" s="159"/>
      <c r="E15" s="142"/>
      <c r="F15" s="150"/>
    </row>
    <row r="16" spans="1:6" x14ac:dyDescent="0.25">
      <c r="A16" s="319"/>
      <c r="B16" s="367"/>
      <c r="C16" s="420" t="s">
        <v>456</v>
      </c>
      <c r="D16" s="159"/>
      <c r="E16" s="142"/>
      <c r="F16" s="150"/>
    </row>
    <row r="17" spans="1:6" ht="31.5" customHeight="1" x14ac:dyDescent="0.25">
      <c r="A17" s="319"/>
      <c r="B17" s="367"/>
      <c r="C17" s="279" t="s">
        <v>108</v>
      </c>
      <c r="D17" s="159"/>
      <c r="E17" s="142"/>
      <c r="F17" s="150"/>
    </row>
    <row r="18" spans="1:6" ht="25.5" customHeight="1" x14ac:dyDescent="0.25">
      <c r="A18" s="319"/>
      <c r="B18" s="367"/>
      <c r="C18" s="420" t="s">
        <v>109</v>
      </c>
      <c r="D18" s="159"/>
      <c r="E18" s="142"/>
      <c r="F18" s="150"/>
    </row>
    <row r="19" spans="1:6" ht="18.75" customHeight="1" x14ac:dyDescent="0.25">
      <c r="A19" s="319"/>
      <c r="B19" s="367"/>
      <c r="C19" s="420" t="s">
        <v>110</v>
      </c>
      <c r="D19" s="159"/>
      <c r="E19" s="142"/>
      <c r="F19" s="150"/>
    </row>
    <row r="20" spans="1:6" ht="21" customHeight="1" x14ac:dyDescent="0.25">
      <c r="A20" s="319"/>
      <c r="B20" s="367"/>
      <c r="C20" s="420" t="s">
        <v>111</v>
      </c>
      <c r="D20" s="159"/>
      <c r="E20" s="142"/>
      <c r="F20" s="150"/>
    </row>
    <row r="21" spans="1:6" ht="38.25" customHeight="1" x14ac:dyDescent="0.25">
      <c r="A21" s="319"/>
      <c r="B21" s="367"/>
      <c r="C21" s="279" t="s">
        <v>378</v>
      </c>
      <c r="D21" s="159"/>
      <c r="E21" s="142"/>
      <c r="F21" s="150"/>
    </row>
    <row r="22" spans="1:6" ht="45" customHeight="1" x14ac:dyDescent="0.25">
      <c r="A22" s="319"/>
      <c r="B22" s="367"/>
      <c r="C22" s="279" t="s">
        <v>379</v>
      </c>
      <c r="D22" s="159"/>
      <c r="E22" s="142"/>
      <c r="F22" s="150"/>
    </row>
    <row r="23" spans="1:6" ht="32.25" customHeight="1" x14ac:dyDescent="0.25">
      <c r="A23" s="319"/>
      <c r="B23" s="367"/>
      <c r="C23" s="279" t="s">
        <v>380</v>
      </c>
      <c r="D23" s="159"/>
      <c r="E23" s="142"/>
      <c r="F23" s="150"/>
    </row>
    <row r="24" spans="1:6" ht="55.5" customHeight="1" x14ac:dyDescent="0.25">
      <c r="A24" s="319"/>
      <c r="B24" s="367"/>
      <c r="C24" s="279" t="s">
        <v>381</v>
      </c>
      <c r="D24" s="159"/>
      <c r="E24" s="142"/>
      <c r="F24" s="150"/>
    </row>
    <row r="25" spans="1:6" ht="66" customHeight="1" thickBot="1" x14ac:dyDescent="0.3">
      <c r="A25" s="365"/>
      <c r="B25" s="368"/>
      <c r="C25" s="281" t="s">
        <v>112</v>
      </c>
      <c r="D25" s="160"/>
      <c r="E25" s="148"/>
      <c r="F25" s="149"/>
    </row>
    <row r="26" spans="1:6" ht="25.5" x14ac:dyDescent="0.25">
      <c r="A26" s="388">
        <v>7</v>
      </c>
      <c r="B26" s="386" t="s">
        <v>113</v>
      </c>
      <c r="C26" s="204" t="s">
        <v>114</v>
      </c>
      <c r="D26" s="172"/>
      <c r="E26" s="172"/>
      <c r="F26" s="173"/>
    </row>
    <row r="27" spans="1:6" ht="15.75" thickBot="1" x14ac:dyDescent="0.3">
      <c r="A27" s="325"/>
      <c r="B27" s="387"/>
      <c r="C27" s="199" t="s">
        <v>115</v>
      </c>
      <c r="D27" s="130"/>
      <c r="E27" s="130"/>
      <c r="F27" s="163"/>
    </row>
    <row r="28" spans="1:6" x14ac:dyDescent="0.25">
      <c r="A28" s="324">
        <v>8</v>
      </c>
      <c r="B28" s="390" t="s">
        <v>116</v>
      </c>
      <c r="C28" s="197" t="s">
        <v>491</v>
      </c>
      <c r="D28" s="161"/>
      <c r="E28" s="161"/>
      <c r="F28" s="162"/>
    </row>
    <row r="29" spans="1:6" x14ac:dyDescent="0.25">
      <c r="A29" s="325"/>
      <c r="B29" s="387"/>
      <c r="C29" s="199" t="s">
        <v>492</v>
      </c>
      <c r="D29" s="130"/>
      <c r="E29" s="130"/>
      <c r="F29" s="163"/>
    </row>
    <row r="30" spans="1:6" x14ac:dyDescent="0.25">
      <c r="A30" s="325"/>
      <c r="B30" s="322"/>
      <c r="C30" s="201" t="s">
        <v>382</v>
      </c>
      <c r="D30" s="174"/>
      <c r="E30" s="130"/>
      <c r="F30" s="163"/>
    </row>
    <row r="31" spans="1:6" ht="15.75" thickBot="1" x14ac:dyDescent="0.3">
      <c r="A31" s="389"/>
      <c r="B31" s="391"/>
      <c r="C31" s="201" t="s">
        <v>383</v>
      </c>
      <c r="D31" s="166"/>
      <c r="E31" s="166"/>
      <c r="F31" s="167"/>
    </row>
    <row r="32" spans="1:6" x14ac:dyDescent="0.25">
      <c r="A32" s="324">
        <v>9</v>
      </c>
      <c r="B32" s="321" t="s">
        <v>117</v>
      </c>
      <c r="C32" s="197" t="s">
        <v>118</v>
      </c>
      <c r="D32" s="253"/>
      <c r="E32" s="161"/>
      <c r="F32" s="162"/>
    </row>
    <row r="33" spans="1:6" x14ac:dyDescent="0.25">
      <c r="A33" s="325"/>
      <c r="B33" s="322"/>
      <c r="C33" s="199" t="s">
        <v>384</v>
      </c>
      <c r="D33" s="174"/>
      <c r="E33" s="130"/>
      <c r="F33" s="163"/>
    </row>
    <row r="34" spans="1:6" x14ac:dyDescent="0.25">
      <c r="A34" s="325"/>
      <c r="B34" s="322"/>
      <c r="C34" s="199" t="s">
        <v>385</v>
      </c>
      <c r="D34" s="174"/>
      <c r="E34" s="130"/>
      <c r="F34" s="163"/>
    </row>
    <row r="35" spans="1:6" x14ac:dyDescent="0.25">
      <c r="A35" s="325"/>
      <c r="B35" s="322"/>
      <c r="C35" s="199" t="s">
        <v>425</v>
      </c>
      <c r="D35" s="174"/>
      <c r="E35" s="130"/>
      <c r="F35" s="163"/>
    </row>
    <row r="36" spans="1:6" x14ac:dyDescent="0.25">
      <c r="A36" s="325"/>
      <c r="B36" s="322"/>
      <c r="C36" s="199" t="s">
        <v>457</v>
      </c>
      <c r="D36" s="174"/>
      <c r="E36" s="130"/>
      <c r="F36" s="163"/>
    </row>
    <row r="37" spans="1:6" ht="26.25" thickBot="1" x14ac:dyDescent="0.3">
      <c r="A37" s="389"/>
      <c r="B37" s="392"/>
      <c r="C37" s="201" t="s">
        <v>119</v>
      </c>
      <c r="D37" s="252"/>
      <c r="E37" s="166"/>
      <c r="F37" s="167"/>
    </row>
    <row r="38" spans="1:6" ht="76.5" x14ac:dyDescent="0.25">
      <c r="A38" s="318">
        <v>10</v>
      </c>
      <c r="B38" s="377" t="s">
        <v>120</v>
      </c>
      <c r="C38" s="278" t="s">
        <v>386</v>
      </c>
      <c r="D38" s="253"/>
      <c r="E38" s="161"/>
      <c r="F38" s="162"/>
    </row>
    <row r="39" spans="1:6" x14ac:dyDescent="0.25">
      <c r="A39" s="319"/>
      <c r="B39" s="378"/>
      <c r="C39" s="199" t="s">
        <v>121</v>
      </c>
      <c r="D39" s="174"/>
      <c r="E39" s="130"/>
      <c r="F39" s="163"/>
    </row>
    <row r="40" spans="1:6" x14ac:dyDescent="0.25">
      <c r="A40" s="319"/>
      <c r="B40" s="378"/>
      <c r="C40" s="199" t="s">
        <v>458</v>
      </c>
      <c r="D40" s="174"/>
      <c r="E40" s="130"/>
      <c r="F40" s="163"/>
    </row>
    <row r="41" spans="1:6" x14ac:dyDescent="0.25">
      <c r="A41" s="319"/>
      <c r="B41" s="378"/>
      <c r="C41" s="199" t="s">
        <v>122</v>
      </c>
      <c r="D41" s="174"/>
      <c r="E41" s="130"/>
      <c r="F41" s="163"/>
    </row>
    <row r="42" spans="1:6" x14ac:dyDescent="0.25">
      <c r="A42" s="319"/>
      <c r="B42" s="378"/>
      <c r="C42" s="199" t="s">
        <v>123</v>
      </c>
      <c r="D42" s="174"/>
      <c r="E42" s="130"/>
      <c r="F42" s="163"/>
    </row>
    <row r="43" spans="1:6" ht="25.5" x14ac:dyDescent="0.25">
      <c r="A43" s="319"/>
      <c r="B43" s="378"/>
      <c r="C43" s="199" t="s">
        <v>124</v>
      </c>
      <c r="D43" s="174"/>
      <c r="E43" s="130"/>
      <c r="F43" s="163"/>
    </row>
    <row r="44" spans="1:6" ht="26.25" thickBot="1" x14ac:dyDescent="0.3">
      <c r="A44" s="365"/>
      <c r="B44" s="379"/>
      <c r="C44" s="237" t="s">
        <v>387</v>
      </c>
      <c r="D44" s="254"/>
      <c r="E44" s="164"/>
      <c r="F44" s="165"/>
    </row>
    <row r="45" spans="1:6" ht="15.75" thickBot="1" x14ac:dyDescent="0.3">
      <c r="A45" s="246">
        <v>11</v>
      </c>
      <c r="B45" s="245" t="s">
        <v>125</v>
      </c>
      <c r="C45" s="421" t="s">
        <v>388</v>
      </c>
      <c r="D45" s="260"/>
      <c r="E45" s="261"/>
      <c r="F45" s="261"/>
    </row>
    <row r="46" spans="1:6" x14ac:dyDescent="0.25">
      <c r="A46" s="357">
        <v>12</v>
      </c>
      <c r="B46" s="354" t="s">
        <v>126</v>
      </c>
      <c r="C46" s="197" t="s">
        <v>127</v>
      </c>
      <c r="D46" s="262"/>
      <c r="E46" s="161"/>
      <c r="F46" s="162"/>
    </row>
    <row r="47" spans="1:6" x14ac:dyDescent="0.25">
      <c r="A47" s="358"/>
      <c r="B47" s="355"/>
      <c r="C47" s="199" t="s">
        <v>128</v>
      </c>
      <c r="D47" s="216"/>
      <c r="E47" s="130"/>
      <c r="F47" s="163"/>
    </row>
    <row r="48" spans="1:6" x14ac:dyDescent="0.25">
      <c r="A48" s="358"/>
      <c r="B48" s="355"/>
      <c r="C48" s="199" t="s">
        <v>129</v>
      </c>
      <c r="D48" s="216"/>
      <c r="E48" s="130"/>
      <c r="F48" s="163"/>
    </row>
    <row r="49" spans="1:6" x14ac:dyDescent="0.25">
      <c r="A49" s="358"/>
      <c r="B49" s="355"/>
      <c r="C49" s="199" t="s">
        <v>130</v>
      </c>
      <c r="D49" s="216"/>
      <c r="E49" s="130"/>
      <c r="F49" s="163"/>
    </row>
    <row r="50" spans="1:6" x14ac:dyDescent="0.25">
      <c r="A50" s="358"/>
      <c r="B50" s="355"/>
      <c r="C50" s="199" t="s">
        <v>131</v>
      </c>
      <c r="D50" s="216"/>
      <c r="E50" s="130"/>
      <c r="F50" s="163"/>
    </row>
    <row r="51" spans="1:6" ht="39" thickBot="1" x14ac:dyDescent="0.3">
      <c r="A51" s="359"/>
      <c r="B51" s="356"/>
      <c r="C51" s="280" t="s">
        <v>459</v>
      </c>
      <c r="D51" s="217"/>
      <c r="E51" s="166"/>
      <c r="F51" s="167"/>
    </row>
    <row r="52" spans="1:6" x14ac:dyDescent="0.25">
      <c r="A52" s="357">
        <v>13</v>
      </c>
      <c r="B52" s="354" t="s">
        <v>132</v>
      </c>
      <c r="C52" s="197" t="s">
        <v>133</v>
      </c>
      <c r="D52" s="262"/>
      <c r="E52" s="161"/>
      <c r="F52" s="162"/>
    </row>
    <row r="53" spans="1:6" x14ac:dyDescent="0.25">
      <c r="A53" s="358"/>
      <c r="B53" s="355"/>
      <c r="C53" s="199" t="s">
        <v>134</v>
      </c>
      <c r="D53" s="216"/>
      <c r="E53" s="130"/>
      <c r="F53" s="163"/>
    </row>
    <row r="54" spans="1:6" x14ac:dyDescent="0.25">
      <c r="A54" s="358"/>
      <c r="B54" s="355"/>
      <c r="C54" s="199" t="s">
        <v>135</v>
      </c>
      <c r="D54" s="216"/>
      <c r="E54" s="130"/>
      <c r="F54" s="163"/>
    </row>
    <row r="55" spans="1:6" x14ac:dyDescent="0.25">
      <c r="A55" s="358"/>
      <c r="B55" s="355"/>
      <c r="C55" s="199" t="s">
        <v>389</v>
      </c>
      <c r="D55" s="216"/>
      <c r="E55" s="130"/>
      <c r="F55" s="163"/>
    </row>
    <row r="56" spans="1:6" x14ac:dyDescent="0.25">
      <c r="A56" s="358"/>
      <c r="B56" s="355"/>
      <c r="C56" s="199" t="s">
        <v>136</v>
      </c>
      <c r="D56" s="216"/>
      <c r="E56" s="130"/>
      <c r="F56" s="163"/>
    </row>
    <row r="57" spans="1:6" ht="15.75" thickBot="1" x14ac:dyDescent="0.3">
      <c r="A57" s="359"/>
      <c r="B57" s="356"/>
      <c r="C57" s="201" t="s">
        <v>137</v>
      </c>
      <c r="D57" s="217"/>
      <c r="E57" s="166"/>
      <c r="F57" s="167"/>
    </row>
    <row r="58" spans="1:6" x14ac:dyDescent="0.25">
      <c r="A58" s="357">
        <v>14</v>
      </c>
      <c r="B58" s="354" t="s">
        <v>138</v>
      </c>
      <c r="C58" s="197" t="s">
        <v>139</v>
      </c>
      <c r="D58" s="262"/>
      <c r="E58" s="161"/>
      <c r="F58" s="162"/>
    </row>
    <row r="59" spans="1:6" x14ac:dyDescent="0.25">
      <c r="A59" s="358"/>
      <c r="B59" s="355"/>
      <c r="C59" s="279" t="s">
        <v>390</v>
      </c>
      <c r="D59" s="216"/>
      <c r="E59" s="130"/>
      <c r="F59" s="163"/>
    </row>
    <row r="60" spans="1:6" x14ac:dyDescent="0.25">
      <c r="A60" s="358"/>
      <c r="B60" s="355"/>
      <c r="C60" s="199" t="s">
        <v>140</v>
      </c>
      <c r="D60" s="216"/>
      <c r="E60" s="130"/>
      <c r="F60" s="163"/>
    </row>
    <row r="61" spans="1:6" x14ac:dyDescent="0.25">
      <c r="A61" s="358"/>
      <c r="B61" s="355"/>
      <c r="C61" s="199" t="s">
        <v>141</v>
      </c>
      <c r="D61" s="216"/>
      <c r="E61" s="130"/>
      <c r="F61" s="163"/>
    </row>
    <row r="62" spans="1:6" x14ac:dyDescent="0.25">
      <c r="A62" s="358"/>
      <c r="B62" s="355"/>
      <c r="C62" s="199" t="s">
        <v>391</v>
      </c>
      <c r="D62" s="216"/>
      <c r="E62" s="130"/>
      <c r="F62" s="163"/>
    </row>
    <row r="63" spans="1:6" x14ac:dyDescent="0.25">
      <c r="A63" s="358"/>
      <c r="B63" s="355"/>
      <c r="C63" s="199" t="s">
        <v>142</v>
      </c>
      <c r="D63" s="216"/>
      <c r="E63" s="130"/>
      <c r="F63" s="163"/>
    </row>
    <row r="64" spans="1:6" x14ac:dyDescent="0.25">
      <c r="A64" s="358"/>
      <c r="B64" s="355"/>
      <c r="C64" s="199" t="s">
        <v>143</v>
      </c>
      <c r="D64" s="216"/>
      <c r="E64" s="130"/>
      <c r="F64" s="163"/>
    </row>
    <row r="65" spans="1:6" x14ac:dyDescent="0.25">
      <c r="A65" s="358"/>
      <c r="B65" s="355"/>
      <c r="C65" s="422" t="s">
        <v>493</v>
      </c>
      <c r="D65" s="216"/>
      <c r="E65" s="130"/>
      <c r="F65" s="163"/>
    </row>
    <row r="66" spans="1:6" x14ac:dyDescent="0.25">
      <c r="A66" s="358"/>
      <c r="B66" s="355"/>
      <c r="C66" s="199" t="s">
        <v>144</v>
      </c>
      <c r="D66" s="216"/>
      <c r="E66" s="130"/>
      <c r="F66" s="163"/>
    </row>
    <row r="67" spans="1:6" x14ac:dyDescent="0.25">
      <c r="A67" s="358"/>
      <c r="B67" s="355"/>
      <c r="C67" s="199" t="s">
        <v>460</v>
      </c>
      <c r="D67" s="216"/>
      <c r="E67" s="130"/>
      <c r="F67" s="163"/>
    </row>
    <row r="68" spans="1:6" x14ac:dyDescent="0.25">
      <c r="A68" s="358"/>
      <c r="B68" s="355"/>
      <c r="C68" s="199" t="s">
        <v>392</v>
      </c>
      <c r="D68" s="216"/>
      <c r="E68" s="130"/>
      <c r="F68" s="163"/>
    </row>
    <row r="69" spans="1:6" x14ac:dyDescent="0.25">
      <c r="A69" s="358"/>
      <c r="B69" s="355"/>
      <c r="C69" s="199" t="s">
        <v>393</v>
      </c>
      <c r="D69" s="216"/>
      <c r="E69" s="130"/>
      <c r="F69" s="163"/>
    </row>
    <row r="70" spans="1:6" x14ac:dyDescent="0.25">
      <c r="A70" s="358"/>
      <c r="B70" s="355"/>
      <c r="C70" s="199" t="s">
        <v>394</v>
      </c>
      <c r="D70" s="216"/>
      <c r="E70" s="130"/>
      <c r="F70" s="163"/>
    </row>
    <row r="71" spans="1:6" x14ac:dyDescent="0.25">
      <c r="A71" s="358"/>
      <c r="B71" s="355"/>
      <c r="C71" s="199" t="s">
        <v>75</v>
      </c>
      <c r="D71" s="216"/>
      <c r="E71" s="130"/>
      <c r="F71" s="163"/>
    </row>
    <row r="72" spans="1:6" ht="15.75" thickBot="1" x14ac:dyDescent="0.3">
      <c r="A72" s="359"/>
      <c r="B72" s="356"/>
      <c r="C72" s="201" t="s">
        <v>145</v>
      </c>
      <c r="D72" s="217"/>
      <c r="E72" s="166"/>
      <c r="F72" s="167"/>
    </row>
    <row r="73" spans="1:6" ht="63.75" x14ac:dyDescent="0.25">
      <c r="A73" s="357">
        <v>15</v>
      </c>
      <c r="B73" s="354" t="s">
        <v>146</v>
      </c>
      <c r="C73" s="278" t="s">
        <v>147</v>
      </c>
      <c r="D73" s="262"/>
      <c r="E73" s="161"/>
      <c r="F73" s="162"/>
    </row>
    <row r="74" spans="1:6" x14ac:dyDescent="0.25">
      <c r="A74" s="358"/>
      <c r="B74" s="355"/>
      <c r="C74" s="199" t="s">
        <v>148</v>
      </c>
      <c r="D74" s="216"/>
      <c r="E74" s="130"/>
      <c r="F74" s="163"/>
    </row>
    <row r="75" spans="1:6" x14ac:dyDescent="0.25">
      <c r="A75" s="358"/>
      <c r="B75" s="355"/>
      <c r="C75" s="423" t="s">
        <v>461</v>
      </c>
      <c r="D75" s="216"/>
      <c r="E75" s="130"/>
      <c r="F75" s="163"/>
    </row>
    <row r="76" spans="1:6" x14ac:dyDescent="0.25">
      <c r="A76" s="358"/>
      <c r="B76" s="355"/>
      <c r="C76" s="423" t="s">
        <v>462</v>
      </c>
      <c r="D76" s="216"/>
      <c r="E76" s="130"/>
      <c r="F76" s="163"/>
    </row>
    <row r="77" spans="1:6" x14ac:dyDescent="0.25">
      <c r="A77" s="358"/>
      <c r="B77" s="355"/>
      <c r="C77" s="423" t="s">
        <v>463</v>
      </c>
      <c r="D77" s="216"/>
      <c r="E77" s="130"/>
      <c r="F77" s="163"/>
    </row>
    <row r="78" spans="1:6" x14ac:dyDescent="0.25">
      <c r="A78" s="358"/>
      <c r="B78" s="355"/>
      <c r="C78" s="423" t="s">
        <v>495</v>
      </c>
      <c r="D78" s="216"/>
      <c r="E78" s="130"/>
      <c r="F78" s="163"/>
    </row>
    <row r="79" spans="1:6" x14ac:dyDescent="0.25">
      <c r="A79" s="358"/>
      <c r="B79" s="355"/>
      <c r="C79" s="423" t="s">
        <v>496</v>
      </c>
      <c r="D79" s="216"/>
      <c r="E79" s="130"/>
      <c r="F79" s="163"/>
    </row>
    <row r="80" spans="1:6" x14ac:dyDescent="0.25">
      <c r="A80" s="358"/>
      <c r="B80" s="355"/>
      <c r="C80" s="423" t="s">
        <v>497</v>
      </c>
      <c r="D80" s="216"/>
      <c r="E80" s="130"/>
      <c r="F80" s="163"/>
    </row>
    <row r="81" spans="1:6" x14ac:dyDescent="0.25">
      <c r="A81" s="358"/>
      <c r="B81" s="355"/>
      <c r="C81" s="199" t="s">
        <v>149</v>
      </c>
      <c r="D81" s="216"/>
      <c r="E81" s="130"/>
      <c r="F81" s="163"/>
    </row>
    <row r="82" spans="1:6" x14ac:dyDescent="0.25">
      <c r="A82" s="358"/>
      <c r="B82" s="355"/>
      <c r="C82" s="423" t="s">
        <v>150</v>
      </c>
      <c r="D82" s="216"/>
      <c r="E82" s="130"/>
      <c r="F82" s="163"/>
    </row>
    <row r="83" spans="1:6" x14ac:dyDescent="0.25">
      <c r="A83" s="358"/>
      <c r="B83" s="355"/>
      <c r="C83" s="423" t="s">
        <v>151</v>
      </c>
      <c r="D83" s="216"/>
      <c r="E83" s="130"/>
      <c r="F83" s="163"/>
    </row>
    <row r="84" spans="1:6" x14ac:dyDescent="0.25">
      <c r="A84" s="358"/>
      <c r="B84" s="355"/>
      <c r="C84" s="423" t="s">
        <v>152</v>
      </c>
      <c r="D84" s="216"/>
      <c r="E84" s="130"/>
      <c r="F84" s="163"/>
    </row>
    <row r="85" spans="1:6" x14ac:dyDescent="0.25">
      <c r="A85" s="358"/>
      <c r="B85" s="355"/>
      <c r="C85" s="423" t="s">
        <v>153</v>
      </c>
      <c r="D85" s="216"/>
      <c r="E85" s="130"/>
      <c r="F85" s="163"/>
    </row>
    <row r="86" spans="1:6" ht="15.75" thickBot="1" x14ac:dyDescent="0.3">
      <c r="A86" s="358"/>
      <c r="B86" s="355"/>
      <c r="C86" s="423" t="s">
        <v>494</v>
      </c>
      <c r="D86" s="216"/>
      <c r="E86" s="130"/>
      <c r="F86" s="163"/>
    </row>
    <row r="87" spans="1:6" ht="51" x14ac:dyDescent="0.25">
      <c r="A87" s="357">
        <v>16</v>
      </c>
      <c r="B87" s="354" t="s">
        <v>154</v>
      </c>
      <c r="C87" s="278" t="s">
        <v>155</v>
      </c>
      <c r="D87" s="262"/>
      <c r="E87" s="161"/>
      <c r="F87" s="162"/>
    </row>
    <row r="88" spans="1:6" x14ac:dyDescent="0.25">
      <c r="A88" s="358"/>
      <c r="B88" s="355"/>
      <c r="C88" s="199" t="s">
        <v>156</v>
      </c>
      <c r="D88" s="216"/>
      <c r="E88" s="130"/>
      <c r="F88" s="163"/>
    </row>
    <row r="89" spans="1:6" x14ac:dyDescent="0.25">
      <c r="A89" s="358"/>
      <c r="B89" s="355"/>
      <c r="C89" s="423" t="s">
        <v>464</v>
      </c>
      <c r="D89" s="216"/>
      <c r="E89" s="130"/>
      <c r="F89" s="163"/>
    </row>
    <row r="90" spans="1:6" ht="25.5" x14ac:dyDescent="0.25">
      <c r="A90" s="358"/>
      <c r="B90" s="355"/>
      <c r="C90" s="423" t="s">
        <v>465</v>
      </c>
      <c r="D90" s="216"/>
      <c r="E90" s="130"/>
      <c r="F90" s="163"/>
    </row>
    <row r="91" spans="1:6" x14ac:dyDescent="0.25">
      <c r="A91" s="358"/>
      <c r="B91" s="355"/>
      <c r="C91" s="199" t="s">
        <v>157</v>
      </c>
      <c r="D91" s="216"/>
      <c r="E91" s="130"/>
      <c r="F91" s="163"/>
    </row>
    <row r="92" spans="1:6" ht="25.5" x14ac:dyDescent="0.25">
      <c r="A92" s="358"/>
      <c r="B92" s="355"/>
      <c r="C92" s="423" t="s">
        <v>158</v>
      </c>
      <c r="D92" s="216"/>
      <c r="E92" s="130"/>
      <c r="F92" s="163"/>
    </row>
    <row r="93" spans="1:6" x14ac:dyDescent="0.25">
      <c r="A93" s="358"/>
      <c r="B93" s="355"/>
      <c r="C93" s="199" t="s">
        <v>159</v>
      </c>
      <c r="D93" s="216"/>
      <c r="E93" s="130"/>
      <c r="F93" s="163"/>
    </row>
    <row r="94" spans="1:6" x14ac:dyDescent="0.25">
      <c r="A94" s="358"/>
      <c r="B94" s="355"/>
      <c r="C94" s="423" t="s">
        <v>466</v>
      </c>
      <c r="D94" s="216"/>
      <c r="E94" s="130"/>
      <c r="F94" s="163"/>
    </row>
    <row r="95" spans="1:6" x14ac:dyDescent="0.25">
      <c r="A95" s="358"/>
      <c r="B95" s="355"/>
      <c r="C95" s="423" t="s">
        <v>467</v>
      </c>
      <c r="D95" s="216"/>
      <c r="E95" s="130"/>
      <c r="F95" s="163"/>
    </row>
    <row r="96" spans="1:6" x14ac:dyDescent="0.25">
      <c r="A96" s="358"/>
      <c r="B96" s="355"/>
      <c r="C96" s="423" t="s">
        <v>468</v>
      </c>
      <c r="D96" s="216"/>
      <c r="E96" s="130"/>
      <c r="F96" s="163"/>
    </row>
    <row r="97" spans="1:6" ht="15.75" thickBot="1" x14ac:dyDescent="0.3">
      <c r="A97" s="359"/>
      <c r="B97" s="356"/>
      <c r="C97" s="424" t="s">
        <v>469</v>
      </c>
      <c r="D97" s="217"/>
      <c r="E97" s="166"/>
      <c r="F97" s="167"/>
    </row>
    <row r="98" spans="1:6" ht="38.25" x14ac:dyDescent="0.25">
      <c r="A98" s="357">
        <v>17</v>
      </c>
      <c r="B98" s="354" t="s">
        <v>160</v>
      </c>
      <c r="C98" s="278" t="s">
        <v>161</v>
      </c>
      <c r="D98" s="262"/>
      <c r="E98" s="161"/>
      <c r="F98" s="162"/>
    </row>
    <row r="99" spans="1:6" x14ac:dyDescent="0.25">
      <c r="A99" s="358"/>
      <c r="B99" s="355"/>
      <c r="C99" s="279" t="s">
        <v>162</v>
      </c>
      <c r="D99" s="216"/>
      <c r="E99" s="130"/>
      <c r="F99" s="163"/>
    </row>
    <row r="100" spans="1:6" x14ac:dyDescent="0.25">
      <c r="A100" s="358"/>
      <c r="B100" s="355"/>
      <c r="C100" s="420" t="s">
        <v>470</v>
      </c>
      <c r="D100" s="216"/>
      <c r="E100" s="130"/>
      <c r="F100" s="163"/>
    </row>
    <row r="101" spans="1:6" x14ac:dyDescent="0.25">
      <c r="A101" s="358"/>
      <c r="B101" s="355"/>
      <c r="C101" s="420" t="s">
        <v>471</v>
      </c>
      <c r="D101" s="216"/>
      <c r="E101" s="130"/>
      <c r="F101" s="163"/>
    </row>
    <row r="102" spans="1:6" x14ac:dyDescent="0.25">
      <c r="A102" s="358"/>
      <c r="B102" s="355"/>
      <c r="C102" s="279" t="s">
        <v>163</v>
      </c>
      <c r="D102" s="216"/>
      <c r="E102" s="130"/>
      <c r="F102" s="163"/>
    </row>
    <row r="103" spans="1:6" x14ac:dyDescent="0.25">
      <c r="A103" s="358"/>
      <c r="B103" s="355"/>
      <c r="C103" s="420" t="s">
        <v>498</v>
      </c>
      <c r="D103" s="216"/>
      <c r="E103" s="130"/>
      <c r="F103" s="163"/>
    </row>
    <row r="104" spans="1:6" ht="25.5" x14ac:dyDescent="0.25">
      <c r="A104" s="358"/>
      <c r="B104" s="355"/>
      <c r="C104" s="420" t="s">
        <v>472</v>
      </c>
      <c r="D104" s="216"/>
      <c r="E104" s="130"/>
      <c r="F104" s="163"/>
    </row>
    <row r="105" spans="1:6" x14ac:dyDescent="0.25">
      <c r="A105" s="358"/>
      <c r="B105" s="355"/>
      <c r="C105" s="420" t="s">
        <v>473</v>
      </c>
      <c r="D105" s="216"/>
      <c r="E105" s="130"/>
      <c r="F105" s="163"/>
    </row>
    <row r="106" spans="1:6" x14ac:dyDescent="0.25">
      <c r="A106" s="358"/>
      <c r="B106" s="355"/>
      <c r="C106" s="420" t="s">
        <v>474</v>
      </c>
      <c r="D106" s="216"/>
      <c r="E106" s="130"/>
      <c r="F106" s="163"/>
    </row>
    <row r="107" spans="1:6" x14ac:dyDescent="0.25">
      <c r="A107" s="358"/>
      <c r="B107" s="355"/>
      <c r="C107" s="199" t="s">
        <v>164</v>
      </c>
      <c r="D107" s="216"/>
      <c r="E107" s="130"/>
      <c r="F107" s="163"/>
    </row>
    <row r="108" spans="1:6" x14ac:dyDescent="0.25">
      <c r="A108" s="358"/>
      <c r="B108" s="355"/>
      <c r="C108" s="423" t="s">
        <v>165</v>
      </c>
      <c r="D108" s="216"/>
      <c r="E108" s="130"/>
      <c r="F108" s="163"/>
    </row>
    <row r="109" spans="1:6" x14ac:dyDescent="0.25">
      <c r="A109" s="358"/>
      <c r="B109" s="355"/>
      <c r="C109" s="423" t="s">
        <v>166</v>
      </c>
      <c r="D109" s="216"/>
      <c r="E109" s="130"/>
      <c r="F109" s="163"/>
    </row>
    <row r="110" spans="1:6" x14ac:dyDescent="0.25">
      <c r="A110" s="358"/>
      <c r="B110" s="355"/>
      <c r="C110" s="423" t="s">
        <v>167</v>
      </c>
      <c r="D110" s="216"/>
      <c r="E110" s="130"/>
      <c r="F110" s="163"/>
    </row>
    <row r="111" spans="1:6" x14ac:dyDescent="0.25">
      <c r="A111" s="358"/>
      <c r="B111" s="355"/>
      <c r="C111" s="423" t="s">
        <v>168</v>
      </c>
      <c r="D111" s="216"/>
      <c r="E111" s="130"/>
      <c r="F111" s="163"/>
    </row>
    <row r="112" spans="1:6" x14ac:dyDescent="0.25">
      <c r="A112" s="358"/>
      <c r="B112" s="355"/>
      <c r="C112" s="423" t="s">
        <v>169</v>
      </c>
      <c r="D112" s="216"/>
      <c r="E112" s="130"/>
      <c r="F112" s="163"/>
    </row>
    <row r="113" spans="1:6" ht="25.5" x14ac:dyDescent="0.25">
      <c r="A113" s="358"/>
      <c r="B113" s="355"/>
      <c r="C113" s="423" t="s">
        <v>170</v>
      </c>
      <c r="D113" s="216"/>
      <c r="E113" s="130"/>
      <c r="F113" s="163"/>
    </row>
    <row r="114" spans="1:6" ht="15.75" thickBot="1" x14ac:dyDescent="0.3">
      <c r="A114" s="359"/>
      <c r="B114" s="356"/>
      <c r="C114" s="424" t="s">
        <v>171</v>
      </c>
      <c r="D114" s="217"/>
      <c r="E114" s="166"/>
      <c r="F114" s="167"/>
    </row>
    <row r="115" spans="1:6" ht="39" thickBot="1" x14ac:dyDescent="0.3">
      <c r="A115" s="412">
        <v>18</v>
      </c>
      <c r="B115" s="414" t="s">
        <v>340</v>
      </c>
      <c r="C115" s="425" t="s">
        <v>395</v>
      </c>
      <c r="D115" s="413"/>
      <c r="E115" s="168"/>
      <c r="F115" s="169"/>
    </row>
    <row r="116" spans="1:6" ht="25.5" x14ac:dyDescent="0.25">
      <c r="A116" s="357">
        <v>19</v>
      </c>
      <c r="B116" s="354" t="s">
        <v>172</v>
      </c>
      <c r="C116" s="197" t="s">
        <v>396</v>
      </c>
      <c r="D116" s="262"/>
      <c r="E116" s="161"/>
      <c r="F116" s="162"/>
    </row>
    <row r="117" spans="1:6" ht="25.5" x14ac:dyDescent="0.25">
      <c r="A117" s="358"/>
      <c r="B117" s="355"/>
      <c r="C117" s="199" t="s">
        <v>397</v>
      </c>
      <c r="D117" s="216"/>
      <c r="E117" s="130"/>
      <c r="F117" s="163"/>
    </row>
    <row r="118" spans="1:6" ht="25.5" x14ac:dyDescent="0.25">
      <c r="A118" s="358"/>
      <c r="B118" s="355"/>
      <c r="C118" s="199" t="s">
        <v>173</v>
      </c>
      <c r="D118" s="216"/>
      <c r="E118" s="130"/>
      <c r="F118" s="163"/>
    </row>
    <row r="119" spans="1:6" ht="25.5" x14ac:dyDescent="0.25">
      <c r="A119" s="358"/>
      <c r="B119" s="355"/>
      <c r="C119" s="199" t="s">
        <v>398</v>
      </c>
      <c r="D119" s="216"/>
      <c r="E119" s="130"/>
      <c r="F119" s="163"/>
    </row>
    <row r="120" spans="1:6" ht="25.5" x14ac:dyDescent="0.25">
      <c r="A120" s="358"/>
      <c r="B120" s="355"/>
      <c r="C120" s="199" t="s">
        <v>174</v>
      </c>
      <c r="D120" s="216"/>
      <c r="E120" s="130"/>
      <c r="F120" s="163"/>
    </row>
    <row r="121" spans="1:6" ht="26.25" thickBot="1" x14ac:dyDescent="0.3">
      <c r="A121" s="359"/>
      <c r="B121" s="356"/>
      <c r="C121" s="201" t="s">
        <v>175</v>
      </c>
      <c r="D121" s="217"/>
      <c r="E121" s="166"/>
      <c r="F121" s="167"/>
    </row>
    <row r="122" spans="1:6" ht="63.75" x14ac:dyDescent="0.25">
      <c r="A122" s="357">
        <v>20</v>
      </c>
      <c r="B122" s="354" t="s">
        <v>176</v>
      </c>
      <c r="C122" s="278" t="s">
        <v>399</v>
      </c>
      <c r="D122" s="262"/>
      <c r="E122" s="161"/>
      <c r="F122" s="162"/>
    </row>
    <row r="123" spans="1:6" ht="51.75" thickBot="1" x14ac:dyDescent="0.3">
      <c r="A123" s="363"/>
      <c r="B123" s="415"/>
      <c r="C123" s="281" t="s">
        <v>400</v>
      </c>
      <c r="D123" s="218"/>
      <c r="E123" s="164"/>
      <c r="F123" s="165"/>
    </row>
    <row r="124" spans="1:6" ht="25.5" x14ac:dyDescent="0.25">
      <c r="A124" s="382">
        <v>21</v>
      </c>
      <c r="B124" s="380" t="s">
        <v>177</v>
      </c>
      <c r="C124" s="278" t="s">
        <v>401</v>
      </c>
      <c r="D124" s="262"/>
      <c r="E124" s="161"/>
      <c r="F124" s="162"/>
    </row>
    <row r="125" spans="1:6" ht="38.25" x14ac:dyDescent="0.25">
      <c r="A125" s="383"/>
      <c r="B125" s="381"/>
      <c r="C125" s="279" t="s">
        <v>402</v>
      </c>
      <c r="D125" s="216"/>
      <c r="E125" s="130"/>
      <c r="F125" s="163"/>
    </row>
    <row r="126" spans="1:6" ht="38.25" x14ac:dyDescent="0.25">
      <c r="A126" s="383"/>
      <c r="B126" s="381"/>
      <c r="C126" s="279" t="s">
        <v>403</v>
      </c>
      <c r="D126" s="216"/>
      <c r="E126" s="130"/>
      <c r="F126" s="163"/>
    </row>
    <row r="127" spans="1:6" ht="38.25" x14ac:dyDescent="0.25">
      <c r="A127" s="383"/>
      <c r="B127" s="381"/>
      <c r="C127" s="279" t="s">
        <v>404</v>
      </c>
      <c r="D127" s="216"/>
      <c r="E127" s="130"/>
      <c r="F127" s="163"/>
    </row>
    <row r="128" spans="1:6" ht="25.5" x14ac:dyDescent="0.25">
      <c r="A128" s="383"/>
      <c r="B128" s="381"/>
      <c r="C128" s="279" t="s">
        <v>405</v>
      </c>
      <c r="D128" s="216"/>
      <c r="E128" s="130"/>
      <c r="F128" s="163"/>
    </row>
    <row r="129" spans="1:6" ht="38.25" x14ac:dyDescent="0.25">
      <c r="A129" s="383"/>
      <c r="B129" s="381"/>
      <c r="C129" s="279" t="s">
        <v>406</v>
      </c>
      <c r="D129" s="216"/>
      <c r="E129" s="130"/>
      <c r="F129" s="163"/>
    </row>
    <row r="130" spans="1:6" ht="25.5" x14ac:dyDescent="0.25">
      <c r="A130" s="383"/>
      <c r="B130" s="381"/>
      <c r="C130" s="279" t="s">
        <v>407</v>
      </c>
      <c r="D130" s="216"/>
      <c r="E130" s="130"/>
      <c r="F130" s="163"/>
    </row>
    <row r="131" spans="1:6" ht="38.25" x14ac:dyDescent="0.25">
      <c r="A131" s="383"/>
      <c r="B131" s="381"/>
      <c r="C131" s="279" t="s">
        <v>408</v>
      </c>
      <c r="D131" s="216"/>
      <c r="E131" s="130"/>
      <c r="F131" s="163"/>
    </row>
    <row r="132" spans="1:6" ht="63.75" x14ac:dyDescent="0.25">
      <c r="A132" s="383"/>
      <c r="B132" s="381"/>
      <c r="C132" s="279" t="s">
        <v>409</v>
      </c>
      <c r="D132" s="216"/>
      <c r="E132" s="130"/>
      <c r="F132" s="163"/>
    </row>
    <row r="133" spans="1:6" ht="38.25" x14ac:dyDescent="0.25">
      <c r="A133" s="383"/>
      <c r="B133" s="381"/>
      <c r="C133" s="279" t="s">
        <v>410</v>
      </c>
      <c r="D133" s="216"/>
      <c r="E133" s="130"/>
      <c r="F133" s="163"/>
    </row>
    <row r="134" spans="1:6" ht="51" x14ac:dyDescent="0.25">
      <c r="A134" s="383"/>
      <c r="B134" s="381"/>
      <c r="C134" s="279" t="s">
        <v>411</v>
      </c>
      <c r="D134" s="216"/>
      <c r="E134" s="130"/>
      <c r="F134" s="163"/>
    </row>
    <row r="135" spans="1:6" ht="15.75" thickBot="1" x14ac:dyDescent="0.3">
      <c r="A135" s="383"/>
      <c r="B135" s="381"/>
      <c r="C135" s="201" t="s">
        <v>412</v>
      </c>
      <c r="D135" s="217"/>
      <c r="E135" s="166"/>
      <c r="F135" s="167"/>
    </row>
    <row r="136" spans="1:6" ht="25.5" x14ac:dyDescent="0.25">
      <c r="A136" s="357">
        <v>22</v>
      </c>
      <c r="B136" s="354" t="s">
        <v>178</v>
      </c>
      <c r="C136" s="278" t="s">
        <v>413</v>
      </c>
      <c r="D136" s="262"/>
      <c r="E136" s="161"/>
      <c r="F136" s="162"/>
    </row>
    <row r="137" spans="1:6" ht="25.5" x14ac:dyDescent="0.25">
      <c r="A137" s="358"/>
      <c r="B137" s="355"/>
      <c r="C137" s="279" t="s">
        <v>414</v>
      </c>
      <c r="D137" s="216"/>
      <c r="E137" s="130"/>
      <c r="F137" s="163"/>
    </row>
    <row r="138" spans="1:6" ht="38.25" x14ac:dyDescent="0.25">
      <c r="A138" s="358"/>
      <c r="B138" s="355"/>
      <c r="C138" s="279" t="s">
        <v>415</v>
      </c>
      <c r="D138" s="216"/>
      <c r="E138" s="130"/>
      <c r="F138" s="163"/>
    </row>
    <row r="139" spans="1:6" ht="51" x14ac:dyDescent="0.25">
      <c r="A139" s="358"/>
      <c r="B139" s="355"/>
      <c r="C139" s="279" t="s">
        <v>416</v>
      </c>
      <c r="D139" s="216"/>
      <c r="E139" s="130"/>
      <c r="F139" s="163"/>
    </row>
    <row r="140" spans="1:6" ht="25.5" x14ac:dyDescent="0.25">
      <c r="A140" s="358"/>
      <c r="B140" s="355"/>
      <c r="C140" s="279" t="s">
        <v>417</v>
      </c>
      <c r="D140" s="216"/>
      <c r="E140" s="130"/>
      <c r="F140" s="163"/>
    </row>
    <row r="141" spans="1:6" ht="15.75" thickBot="1" x14ac:dyDescent="0.3">
      <c r="A141" s="359"/>
      <c r="B141" s="356"/>
      <c r="C141" s="201" t="s">
        <v>179</v>
      </c>
      <c r="D141" s="217"/>
      <c r="E141" s="166"/>
      <c r="F141" s="167"/>
    </row>
    <row r="142" spans="1:6" ht="25.5" x14ac:dyDescent="0.25">
      <c r="A142" s="357">
        <v>23</v>
      </c>
      <c r="B142" s="354" t="s">
        <v>475</v>
      </c>
      <c r="C142" s="197" t="s">
        <v>180</v>
      </c>
      <c r="D142" s="262"/>
      <c r="E142" s="161"/>
      <c r="F142" s="162"/>
    </row>
    <row r="143" spans="1:6" x14ac:dyDescent="0.25">
      <c r="A143" s="358"/>
      <c r="B143" s="355"/>
      <c r="C143" s="199" t="s">
        <v>181</v>
      </c>
      <c r="D143" s="216"/>
      <c r="E143" s="130"/>
      <c r="F143" s="163"/>
    </row>
    <row r="144" spans="1:6" x14ac:dyDescent="0.25">
      <c r="A144" s="358"/>
      <c r="B144" s="355"/>
      <c r="C144" s="199" t="s">
        <v>182</v>
      </c>
      <c r="D144" s="216"/>
      <c r="E144" s="130"/>
      <c r="F144" s="163"/>
    </row>
    <row r="145" spans="1:6" x14ac:dyDescent="0.25">
      <c r="A145" s="358"/>
      <c r="B145" s="355"/>
      <c r="C145" s="199" t="s">
        <v>183</v>
      </c>
      <c r="D145" s="216"/>
      <c r="E145" s="130"/>
      <c r="F145" s="163"/>
    </row>
    <row r="146" spans="1:6" x14ac:dyDescent="0.25">
      <c r="A146" s="358"/>
      <c r="B146" s="355"/>
      <c r="C146" s="199" t="s">
        <v>184</v>
      </c>
      <c r="D146" s="216"/>
      <c r="E146" s="130"/>
      <c r="F146" s="163"/>
    </row>
    <row r="147" spans="1:6" x14ac:dyDescent="0.25">
      <c r="A147" s="358"/>
      <c r="B147" s="355"/>
      <c r="C147" s="199" t="s">
        <v>185</v>
      </c>
      <c r="D147" s="216"/>
      <c r="E147" s="130"/>
      <c r="F147" s="163"/>
    </row>
    <row r="148" spans="1:6" x14ac:dyDescent="0.25">
      <c r="A148" s="358"/>
      <c r="B148" s="355"/>
      <c r="C148" s="199" t="s">
        <v>186</v>
      </c>
      <c r="D148" s="216"/>
      <c r="E148" s="130"/>
      <c r="F148" s="163"/>
    </row>
    <row r="149" spans="1:6" x14ac:dyDescent="0.25">
      <c r="A149" s="358"/>
      <c r="B149" s="355"/>
      <c r="C149" s="199" t="s">
        <v>187</v>
      </c>
      <c r="D149" s="216"/>
      <c r="E149" s="130"/>
      <c r="F149" s="163"/>
    </row>
    <row r="150" spans="1:6" ht="25.5" x14ac:dyDescent="0.25">
      <c r="A150" s="358"/>
      <c r="B150" s="355"/>
      <c r="C150" s="199" t="s">
        <v>188</v>
      </c>
      <c r="D150" s="216"/>
      <c r="E150" s="130"/>
      <c r="F150" s="163"/>
    </row>
    <row r="151" spans="1:6" x14ac:dyDescent="0.25">
      <c r="A151" s="358"/>
      <c r="B151" s="355"/>
      <c r="C151" s="199" t="s">
        <v>418</v>
      </c>
      <c r="D151" s="216"/>
      <c r="E151" s="130"/>
      <c r="F151" s="163"/>
    </row>
    <row r="152" spans="1:6" ht="25.5" x14ac:dyDescent="0.25">
      <c r="A152" s="358"/>
      <c r="B152" s="355"/>
      <c r="C152" s="199" t="s">
        <v>419</v>
      </c>
      <c r="D152" s="216"/>
      <c r="E152" s="130"/>
      <c r="F152" s="163"/>
    </row>
    <row r="153" spans="1:6" ht="25.5" x14ac:dyDescent="0.25">
      <c r="A153" s="358"/>
      <c r="B153" s="355"/>
      <c r="C153" s="199" t="s">
        <v>189</v>
      </c>
      <c r="D153" s="216"/>
      <c r="E153" s="130"/>
      <c r="F153" s="163"/>
    </row>
    <row r="154" spans="1:6" x14ac:dyDescent="0.25">
      <c r="A154" s="358"/>
      <c r="B154" s="355"/>
      <c r="C154" s="199" t="s">
        <v>190</v>
      </c>
      <c r="D154" s="216"/>
      <c r="E154" s="130"/>
      <c r="F154" s="163"/>
    </row>
    <row r="155" spans="1:6" ht="26.25" thickBot="1" x14ac:dyDescent="0.3">
      <c r="A155" s="363"/>
      <c r="B155" s="415"/>
      <c r="C155" s="237" t="s">
        <v>191</v>
      </c>
      <c r="D155" s="218"/>
      <c r="E155" s="164"/>
      <c r="F155" s="165"/>
    </row>
    <row r="156" spans="1:6" x14ac:dyDescent="0.25">
      <c r="A156" s="371">
        <v>24</v>
      </c>
      <c r="B156" s="373" t="s">
        <v>192</v>
      </c>
      <c r="C156" s="197" t="s">
        <v>193</v>
      </c>
      <c r="D156" s="262"/>
      <c r="E156" s="161"/>
      <c r="F156" s="162"/>
    </row>
    <row r="157" spans="1:6" x14ac:dyDescent="0.25">
      <c r="A157" s="372"/>
      <c r="B157" s="374"/>
      <c r="C157" s="199" t="s">
        <v>194</v>
      </c>
      <c r="D157" s="216"/>
      <c r="E157" s="130"/>
      <c r="F157" s="163"/>
    </row>
    <row r="158" spans="1:6" x14ac:dyDescent="0.25">
      <c r="A158" s="372"/>
      <c r="B158" s="374"/>
      <c r="C158" s="199" t="s">
        <v>195</v>
      </c>
      <c r="D158" s="216"/>
      <c r="E158" s="130"/>
      <c r="F158" s="163"/>
    </row>
    <row r="159" spans="1:6" x14ac:dyDescent="0.25">
      <c r="A159" s="372"/>
      <c r="B159" s="374"/>
      <c r="C159" s="199" t="s">
        <v>196</v>
      </c>
      <c r="D159" s="216"/>
      <c r="E159" s="130"/>
      <c r="F159" s="163"/>
    </row>
    <row r="160" spans="1:6" x14ac:dyDescent="0.25">
      <c r="A160" s="372"/>
      <c r="B160" s="374"/>
      <c r="C160" s="199" t="s">
        <v>197</v>
      </c>
      <c r="D160" s="216"/>
      <c r="E160" s="130"/>
      <c r="F160" s="163"/>
    </row>
    <row r="161" spans="1:6" x14ac:dyDescent="0.25">
      <c r="A161" s="372"/>
      <c r="B161" s="374"/>
      <c r="C161" s="199" t="s">
        <v>198</v>
      </c>
      <c r="D161" s="216"/>
      <c r="E161" s="130"/>
      <c r="F161" s="163"/>
    </row>
    <row r="162" spans="1:6" x14ac:dyDescent="0.25">
      <c r="A162" s="372"/>
      <c r="B162" s="374"/>
      <c r="C162" s="199" t="s">
        <v>199</v>
      </c>
      <c r="D162" s="216"/>
      <c r="E162" s="130"/>
      <c r="F162" s="163"/>
    </row>
    <row r="163" spans="1:6" x14ac:dyDescent="0.25">
      <c r="A163" s="372"/>
      <c r="B163" s="374"/>
      <c r="C163" s="199" t="s">
        <v>200</v>
      </c>
      <c r="D163" s="216"/>
      <c r="E163" s="130"/>
      <c r="F163" s="163"/>
    </row>
    <row r="164" spans="1:6" x14ac:dyDescent="0.25">
      <c r="A164" s="372"/>
      <c r="B164" s="374"/>
      <c r="C164" s="199" t="s">
        <v>201</v>
      </c>
      <c r="D164" s="216"/>
      <c r="E164" s="130"/>
      <c r="F164" s="163"/>
    </row>
    <row r="165" spans="1:6" x14ac:dyDescent="0.25">
      <c r="A165" s="372"/>
      <c r="B165" s="374"/>
      <c r="C165" s="199" t="s">
        <v>476</v>
      </c>
      <c r="D165" s="216"/>
      <c r="E165" s="130"/>
      <c r="F165" s="163"/>
    </row>
    <row r="166" spans="1:6" ht="25.5" x14ac:dyDescent="0.25">
      <c r="A166" s="372"/>
      <c r="B166" s="374"/>
      <c r="C166" s="199" t="s">
        <v>420</v>
      </c>
      <c r="D166" s="216"/>
      <c r="E166" s="130"/>
      <c r="F166" s="163"/>
    </row>
    <row r="167" spans="1:6" x14ac:dyDescent="0.25">
      <c r="A167" s="372"/>
      <c r="B167" s="374"/>
      <c r="C167" s="199" t="s">
        <v>202</v>
      </c>
      <c r="D167" s="216"/>
      <c r="E167" s="130"/>
      <c r="F167" s="163"/>
    </row>
    <row r="168" spans="1:6" x14ac:dyDescent="0.25">
      <c r="A168" s="372"/>
      <c r="B168" s="374"/>
      <c r="C168" s="199" t="s">
        <v>203</v>
      </c>
      <c r="D168" s="216"/>
      <c r="E168" s="130"/>
      <c r="F168" s="163"/>
    </row>
    <row r="169" spans="1:6" ht="25.5" x14ac:dyDescent="0.25">
      <c r="A169" s="372"/>
      <c r="B169" s="374"/>
      <c r="C169" s="199" t="s">
        <v>204</v>
      </c>
      <c r="D169" s="216"/>
      <c r="E169" s="130"/>
      <c r="F169" s="163"/>
    </row>
    <row r="170" spans="1:6" ht="15.75" thickBot="1" x14ac:dyDescent="0.3">
      <c r="A170" s="376"/>
      <c r="B170" s="375"/>
      <c r="C170" s="237" t="s">
        <v>205</v>
      </c>
      <c r="D170" s="218"/>
      <c r="E170" s="164"/>
      <c r="F170" s="165"/>
    </row>
    <row r="171" spans="1:6" x14ac:dyDescent="0.25">
      <c r="A171" s="371">
        <v>25</v>
      </c>
      <c r="B171" s="369" t="s">
        <v>206</v>
      </c>
      <c r="C171" s="197" t="s">
        <v>207</v>
      </c>
      <c r="D171" s="181"/>
      <c r="E171" s="161"/>
      <c r="F171" s="162"/>
    </row>
    <row r="172" spans="1:6" x14ac:dyDescent="0.25">
      <c r="A172" s="372"/>
      <c r="B172" s="370"/>
      <c r="C172" s="199" t="s">
        <v>208</v>
      </c>
      <c r="D172" s="175"/>
      <c r="E172" s="130"/>
      <c r="F172" s="163"/>
    </row>
    <row r="173" spans="1:6" x14ac:dyDescent="0.25">
      <c r="A173" s="372"/>
      <c r="B173" s="370"/>
      <c r="C173" s="199" t="s">
        <v>209</v>
      </c>
      <c r="D173" s="175"/>
      <c r="E173" s="130"/>
      <c r="F173" s="163"/>
    </row>
    <row r="174" spans="1:6" x14ac:dyDescent="0.25">
      <c r="A174" s="372"/>
      <c r="B174" s="370"/>
      <c r="C174" s="199" t="s">
        <v>210</v>
      </c>
      <c r="D174" s="175"/>
      <c r="E174" s="130"/>
      <c r="F174" s="163"/>
    </row>
    <row r="175" spans="1:6" ht="15.75" thickBot="1" x14ac:dyDescent="0.3">
      <c r="A175" s="376"/>
      <c r="B175" s="416"/>
      <c r="C175" s="237" t="s">
        <v>211</v>
      </c>
      <c r="D175" s="176"/>
      <c r="E175" s="164"/>
      <c r="F175" s="165"/>
    </row>
    <row r="176" spans="1:6" ht="25.5" x14ac:dyDescent="0.25">
      <c r="A176" s="371">
        <v>26</v>
      </c>
      <c r="B176" s="369" t="s">
        <v>212</v>
      </c>
      <c r="C176" s="197" t="s">
        <v>213</v>
      </c>
      <c r="D176" s="181"/>
      <c r="E176" s="161"/>
      <c r="F176" s="162"/>
    </row>
    <row r="177" spans="1:6" x14ac:dyDescent="0.25">
      <c r="A177" s="372"/>
      <c r="B177" s="370"/>
      <c r="C177" s="199" t="s">
        <v>214</v>
      </c>
      <c r="D177" s="175"/>
      <c r="E177" s="130"/>
      <c r="F177" s="163"/>
    </row>
    <row r="178" spans="1:6" ht="15.75" thickBot="1" x14ac:dyDescent="0.3">
      <c r="A178" s="376"/>
      <c r="B178" s="416"/>
      <c r="C178" s="237" t="s">
        <v>215</v>
      </c>
      <c r="D178" s="176"/>
      <c r="E178" s="164"/>
      <c r="F178" s="165"/>
    </row>
    <row r="179" spans="1:6" x14ac:dyDescent="0.25">
      <c r="A179" s="371">
        <v>27</v>
      </c>
      <c r="B179" s="369" t="s">
        <v>216</v>
      </c>
      <c r="C179" s="197" t="s">
        <v>217</v>
      </c>
      <c r="D179" s="181"/>
      <c r="E179" s="161"/>
      <c r="F179" s="162"/>
    </row>
    <row r="180" spans="1:6" x14ac:dyDescent="0.25">
      <c r="A180" s="372"/>
      <c r="B180" s="370"/>
      <c r="C180" s="199" t="s">
        <v>218</v>
      </c>
      <c r="D180" s="175"/>
      <c r="E180" s="130"/>
      <c r="F180" s="163"/>
    </row>
    <row r="181" spans="1:6" ht="15.75" thickBot="1" x14ac:dyDescent="0.3">
      <c r="A181" s="376"/>
      <c r="B181" s="416"/>
      <c r="C181" s="237" t="s">
        <v>219</v>
      </c>
      <c r="D181" s="176"/>
      <c r="E181" s="164"/>
      <c r="F181" s="165"/>
    </row>
    <row r="182" spans="1:6" x14ac:dyDescent="0.25">
      <c r="A182" s="371">
        <v>28</v>
      </c>
      <c r="B182" s="373" t="s">
        <v>220</v>
      </c>
      <c r="C182" s="197" t="s">
        <v>221</v>
      </c>
      <c r="D182" s="262"/>
      <c r="E182" s="161"/>
      <c r="F182" s="162"/>
    </row>
    <row r="183" spans="1:6" x14ac:dyDescent="0.25">
      <c r="A183" s="372"/>
      <c r="B183" s="374"/>
      <c r="C183" s="199" t="s">
        <v>222</v>
      </c>
      <c r="D183" s="216"/>
      <c r="E183" s="130"/>
      <c r="F183" s="163"/>
    </row>
    <row r="184" spans="1:6" ht="18" customHeight="1" x14ac:dyDescent="0.25">
      <c r="A184" s="372"/>
      <c r="B184" s="374"/>
      <c r="C184" s="199" t="s">
        <v>223</v>
      </c>
      <c r="D184" s="216"/>
      <c r="E184" s="130"/>
      <c r="F184" s="163"/>
    </row>
    <row r="185" spans="1:6" x14ac:dyDescent="0.25">
      <c r="A185" s="372"/>
      <c r="B185" s="374"/>
      <c r="C185" s="199" t="s">
        <v>224</v>
      </c>
      <c r="D185" s="216"/>
      <c r="E185" s="130"/>
      <c r="F185" s="163"/>
    </row>
    <row r="186" spans="1:6" x14ac:dyDescent="0.25">
      <c r="A186" s="372"/>
      <c r="B186" s="374"/>
      <c r="C186" s="199" t="s">
        <v>225</v>
      </c>
      <c r="D186" s="216"/>
      <c r="E186" s="130"/>
      <c r="F186" s="163"/>
    </row>
    <row r="187" spans="1:6" x14ac:dyDescent="0.25">
      <c r="A187" s="372"/>
      <c r="B187" s="374"/>
      <c r="C187" s="199" t="s">
        <v>226</v>
      </c>
      <c r="D187" s="216"/>
      <c r="E187" s="130"/>
      <c r="F187" s="163"/>
    </row>
    <row r="188" spans="1:6" x14ac:dyDescent="0.25">
      <c r="A188" s="372"/>
      <c r="B188" s="374"/>
      <c r="C188" s="199" t="s">
        <v>227</v>
      </c>
      <c r="D188" s="216"/>
      <c r="E188" s="130"/>
      <c r="F188" s="163"/>
    </row>
    <row r="189" spans="1:6" ht="30.75" customHeight="1" x14ac:dyDescent="0.25">
      <c r="A189" s="372"/>
      <c r="B189" s="374"/>
      <c r="C189" s="199" t="s">
        <v>228</v>
      </c>
      <c r="D189" s="216"/>
      <c r="E189" s="130"/>
      <c r="F189" s="163"/>
    </row>
    <row r="190" spans="1:6" ht="17.25" customHeight="1" x14ac:dyDescent="0.25">
      <c r="A190" s="372"/>
      <c r="B190" s="374"/>
      <c r="C190" s="199" t="s">
        <v>229</v>
      </c>
      <c r="D190" s="216"/>
      <c r="E190" s="130"/>
      <c r="F190" s="163"/>
    </row>
    <row r="191" spans="1:6" x14ac:dyDescent="0.25">
      <c r="A191" s="372"/>
      <c r="B191" s="374"/>
      <c r="C191" s="199" t="s">
        <v>230</v>
      </c>
      <c r="D191" s="216"/>
      <c r="E191" s="130"/>
      <c r="F191" s="163"/>
    </row>
    <row r="192" spans="1:6" ht="15.75" thickBot="1" x14ac:dyDescent="0.3">
      <c r="A192" s="376"/>
      <c r="B192" s="375"/>
      <c r="C192" s="237" t="s">
        <v>231</v>
      </c>
      <c r="D192" s="218"/>
      <c r="E192" s="164"/>
      <c r="F192" s="165"/>
    </row>
    <row r="193" spans="1:6" ht="25.5" x14ac:dyDescent="0.25">
      <c r="A193" s="417">
        <v>29</v>
      </c>
      <c r="B193" s="369" t="s">
        <v>232</v>
      </c>
      <c r="C193" s="197" t="s">
        <v>233</v>
      </c>
      <c r="D193" s="181"/>
      <c r="E193" s="161"/>
      <c r="F193" s="162"/>
    </row>
    <row r="194" spans="1:6" ht="25.5" x14ac:dyDescent="0.25">
      <c r="A194" s="393"/>
      <c r="B194" s="370"/>
      <c r="C194" s="199" t="s">
        <v>234</v>
      </c>
      <c r="D194" s="175"/>
      <c r="E194" s="130"/>
      <c r="F194" s="163"/>
    </row>
    <row r="195" spans="1:6" x14ac:dyDescent="0.25">
      <c r="A195" s="393"/>
      <c r="B195" s="370"/>
      <c r="C195" s="199" t="s">
        <v>235</v>
      </c>
      <c r="D195" s="175"/>
      <c r="E195" s="130"/>
      <c r="F195" s="163"/>
    </row>
    <row r="196" spans="1:6" ht="25.5" x14ac:dyDescent="0.25">
      <c r="A196" s="393"/>
      <c r="B196" s="370"/>
      <c r="C196" s="199" t="s">
        <v>236</v>
      </c>
      <c r="D196" s="175"/>
      <c r="E196" s="130"/>
      <c r="F196" s="163"/>
    </row>
    <row r="197" spans="1:6" x14ac:dyDescent="0.25">
      <c r="A197" s="393"/>
      <c r="B197" s="370"/>
      <c r="C197" s="199" t="s">
        <v>237</v>
      </c>
      <c r="D197" s="175"/>
      <c r="E197" s="130"/>
      <c r="F197" s="163"/>
    </row>
    <row r="198" spans="1:6" ht="25.5" x14ac:dyDescent="0.25">
      <c r="A198" s="393"/>
      <c r="B198" s="370"/>
      <c r="C198" s="199" t="s">
        <v>238</v>
      </c>
      <c r="D198" s="175"/>
      <c r="E198" s="130"/>
      <c r="F198" s="163"/>
    </row>
    <row r="199" spans="1:6" ht="25.5" x14ac:dyDescent="0.25">
      <c r="A199" s="393"/>
      <c r="B199" s="370"/>
      <c r="C199" s="199" t="s">
        <v>239</v>
      </c>
      <c r="D199" s="175"/>
      <c r="E199" s="130"/>
      <c r="F199" s="163"/>
    </row>
    <row r="200" spans="1:6" ht="25.5" x14ac:dyDescent="0.25">
      <c r="A200" s="393"/>
      <c r="B200" s="370"/>
      <c r="C200" s="199" t="s">
        <v>240</v>
      </c>
      <c r="D200" s="175"/>
      <c r="E200" s="130"/>
      <c r="F200" s="163"/>
    </row>
    <row r="201" spans="1:6" x14ac:dyDescent="0.25">
      <c r="A201" s="393"/>
      <c r="B201" s="370"/>
      <c r="C201" s="199" t="s">
        <v>241</v>
      </c>
      <c r="D201" s="175"/>
      <c r="E201" s="130"/>
      <c r="F201" s="163"/>
    </row>
    <row r="202" spans="1:6" x14ac:dyDescent="0.25">
      <c r="A202" s="393"/>
      <c r="B202" s="370"/>
      <c r="C202" s="199" t="s">
        <v>242</v>
      </c>
      <c r="D202" s="175"/>
      <c r="E202" s="130"/>
      <c r="F202" s="163"/>
    </row>
    <row r="203" spans="1:6" ht="26.25" thickBot="1" x14ac:dyDescent="0.3">
      <c r="A203" s="418"/>
      <c r="B203" s="416"/>
      <c r="C203" s="237" t="s">
        <v>243</v>
      </c>
      <c r="D203" s="176"/>
      <c r="E203" s="164"/>
      <c r="F203" s="165"/>
    </row>
    <row r="204" spans="1:6" x14ac:dyDescent="0.25">
      <c r="A204" s="371">
        <v>30</v>
      </c>
      <c r="B204" s="369" t="s">
        <v>244</v>
      </c>
      <c r="C204" s="197" t="s">
        <v>245</v>
      </c>
      <c r="D204" s="181"/>
      <c r="E204" s="161"/>
      <c r="F204" s="162"/>
    </row>
    <row r="205" spans="1:6" ht="15.75" thickBot="1" x14ac:dyDescent="0.3">
      <c r="A205" s="384"/>
      <c r="B205" s="385"/>
      <c r="C205" s="201" t="s">
        <v>246</v>
      </c>
      <c r="D205" s="177"/>
      <c r="E205" s="166"/>
      <c r="F205" s="167"/>
    </row>
    <row r="206" spans="1:6" x14ac:dyDescent="0.25">
      <c r="A206" s="371">
        <v>31</v>
      </c>
      <c r="B206" s="369" t="s">
        <v>247</v>
      </c>
      <c r="C206" s="197" t="s">
        <v>248</v>
      </c>
      <c r="D206" s="181"/>
      <c r="E206" s="161"/>
      <c r="F206" s="162"/>
    </row>
    <row r="207" spans="1:6" x14ac:dyDescent="0.25">
      <c r="A207" s="372"/>
      <c r="B207" s="370"/>
      <c r="C207" s="199" t="s">
        <v>249</v>
      </c>
      <c r="D207" s="175"/>
      <c r="E207" s="130"/>
      <c r="F207" s="163"/>
    </row>
    <row r="208" spans="1:6" ht="38.25" x14ac:dyDescent="0.25">
      <c r="A208" s="372"/>
      <c r="B208" s="370"/>
      <c r="C208" s="199" t="s">
        <v>421</v>
      </c>
      <c r="D208" s="175"/>
      <c r="E208" s="130"/>
      <c r="F208" s="163"/>
    </row>
    <row r="209" spans="1:6" ht="26.25" thickBot="1" x14ac:dyDescent="0.3">
      <c r="A209" s="384"/>
      <c r="B209" s="385"/>
      <c r="C209" s="201" t="s">
        <v>250</v>
      </c>
      <c r="D209" s="177"/>
      <c r="E209" s="166"/>
      <c r="F209" s="167"/>
    </row>
    <row r="210" spans="1:6" ht="25.5" x14ac:dyDescent="0.25">
      <c r="A210" s="371">
        <v>32</v>
      </c>
      <c r="B210" s="373" t="s">
        <v>251</v>
      </c>
      <c r="C210" s="197" t="s">
        <v>252</v>
      </c>
      <c r="D210" s="262"/>
      <c r="E210" s="161"/>
      <c r="F210" s="162"/>
    </row>
    <row r="211" spans="1:6" ht="25.5" x14ac:dyDescent="0.25">
      <c r="A211" s="372"/>
      <c r="B211" s="374"/>
      <c r="C211" s="199" t="s">
        <v>422</v>
      </c>
      <c r="D211" s="216"/>
      <c r="E211" s="130"/>
      <c r="F211" s="163"/>
    </row>
    <row r="212" spans="1:6" x14ac:dyDescent="0.25">
      <c r="A212" s="372"/>
      <c r="B212" s="374"/>
      <c r="C212" s="199" t="s">
        <v>253</v>
      </c>
      <c r="D212" s="216"/>
      <c r="E212" s="130"/>
      <c r="F212" s="163"/>
    </row>
    <row r="213" spans="1:6" x14ac:dyDescent="0.25">
      <c r="A213" s="372"/>
      <c r="B213" s="374"/>
      <c r="C213" s="199" t="s">
        <v>254</v>
      </c>
      <c r="D213" s="216"/>
      <c r="E213" s="130"/>
      <c r="F213" s="163"/>
    </row>
    <row r="214" spans="1:6" x14ac:dyDescent="0.25">
      <c r="A214" s="372"/>
      <c r="B214" s="374"/>
      <c r="C214" s="199" t="s">
        <v>255</v>
      </c>
      <c r="D214" s="216"/>
      <c r="E214" s="130"/>
      <c r="F214" s="163"/>
    </row>
    <row r="215" spans="1:6" ht="25.5" x14ac:dyDescent="0.25">
      <c r="A215" s="372"/>
      <c r="B215" s="374"/>
      <c r="C215" s="199" t="s">
        <v>256</v>
      </c>
      <c r="D215" s="216"/>
      <c r="E215" s="130"/>
      <c r="F215" s="163"/>
    </row>
    <row r="216" spans="1:6" x14ac:dyDescent="0.25">
      <c r="A216" s="372"/>
      <c r="B216" s="374"/>
      <c r="C216" s="199" t="s">
        <v>257</v>
      </c>
      <c r="D216" s="216"/>
      <c r="E216" s="130"/>
      <c r="F216" s="163"/>
    </row>
    <row r="217" spans="1:6" x14ac:dyDescent="0.25">
      <c r="A217" s="372"/>
      <c r="B217" s="374"/>
      <c r="C217" s="199" t="s">
        <v>258</v>
      </c>
      <c r="D217" s="216"/>
      <c r="E217" s="130"/>
      <c r="F217" s="163"/>
    </row>
    <row r="218" spans="1:6" x14ac:dyDescent="0.25">
      <c r="A218" s="372"/>
      <c r="B218" s="374"/>
      <c r="C218" s="199" t="s">
        <v>259</v>
      </c>
      <c r="D218" s="216"/>
      <c r="E218" s="130"/>
      <c r="F218" s="163"/>
    </row>
    <row r="219" spans="1:6" x14ac:dyDescent="0.25">
      <c r="A219" s="372"/>
      <c r="B219" s="374"/>
      <c r="C219" s="199" t="s">
        <v>260</v>
      </c>
      <c r="D219" s="216"/>
      <c r="E219" s="130"/>
      <c r="F219" s="163"/>
    </row>
    <row r="220" spans="1:6" x14ac:dyDescent="0.25">
      <c r="A220" s="372"/>
      <c r="B220" s="374"/>
      <c r="C220" s="199" t="s">
        <v>261</v>
      </c>
      <c r="D220" s="216"/>
      <c r="E220" s="130"/>
      <c r="F220" s="163"/>
    </row>
    <row r="221" spans="1:6" ht="25.5" x14ac:dyDescent="0.25">
      <c r="A221" s="372"/>
      <c r="B221" s="374"/>
      <c r="C221" s="199" t="s">
        <v>262</v>
      </c>
      <c r="D221" s="216"/>
      <c r="E221" s="130"/>
      <c r="F221" s="163"/>
    </row>
    <row r="222" spans="1:6" x14ac:dyDescent="0.25">
      <c r="A222" s="372"/>
      <c r="B222" s="374"/>
      <c r="C222" s="199" t="s">
        <v>263</v>
      </c>
      <c r="D222" s="216"/>
      <c r="E222" s="130"/>
      <c r="F222" s="163"/>
    </row>
    <row r="223" spans="1:6" x14ac:dyDescent="0.25">
      <c r="A223" s="372"/>
      <c r="B223" s="374"/>
      <c r="C223" s="199" t="s">
        <v>264</v>
      </c>
      <c r="D223" s="216"/>
      <c r="E223" s="130"/>
      <c r="F223" s="163"/>
    </row>
    <row r="224" spans="1:6" x14ac:dyDescent="0.25">
      <c r="A224" s="372"/>
      <c r="B224" s="374"/>
      <c r="C224" s="199" t="s">
        <v>265</v>
      </c>
      <c r="D224" s="216"/>
      <c r="E224" s="130"/>
      <c r="F224" s="163"/>
    </row>
    <row r="225" spans="1:6" x14ac:dyDescent="0.25">
      <c r="A225" s="372"/>
      <c r="B225" s="374"/>
      <c r="C225" s="199" t="s">
        <v>266</v>
      </c>
      <c r="D225" s="216"/>
      <c r="E225" s="130"/>
      <c r="F225" s="163"/>
    </row>
    <row r="226" spans="1:6" x14ac:dyDescent="0.25">
      <c r="A226" s="372"/>
      <c r="B226" s="374"/>
      <c r="C226" s="199" t="s">
        <v>267</v>
      </c>
      <c r="D226" s="216"/>
      <c r="E226" s="130"/>
      <c r="F226" s="163"/>
    </row>
    <row r="227" spans="1:6" x14ac:dyDescent="0.25">
      <c r="A227" s="372"/>
      <c r="B227" s="374"/>
      <c r="C227" s="199" t="s">
        <v>268</v>
      </c>
      <c r="D227" s="216"/>
      <c r="E227" s="130"/>
      <c r="F227" s="163"/>
    </row>
    <row r="228" spans="1:6" x14ac:dyDescent="0.25">
      <c r="A228" s="372"/>
      <c r="B228" s="374"/>
      <c r="C228" s="199" t="s">
        <v>269</v>
      </c>
      <c r="D228" s="216"/>
      <c r="E228" s="130"/>
      <c r="F228" s="163"/>
    </row>
    <row r="229" spans="1:6" x14ac:dyDescent="0.25">
      <c r="A229" s="372"/>
      <c r="B229" s="374"/>
      <c r="C229" s="199" t="s">
        <v>270</v>
      </c>
      <c r="D229" s="216"/>
      <c r="E229" s="130"/>
      <c r="F229" s="163"/>
    </row>
    <row r="230" spans="1:6" x14ac:dyDescent="0.25">
      <c r="A230" s="372"/>
      <c r="B230" s="374"/>
      <c r="C230" s="199" t="s">
        <v>271</v>
      </c>
      <c r="D230" s="216"/>
      <c r="E230" s="130"/>
      <c r="F230" s="163"/>
    </row>
    <row r="231" spans="1:6" x14ac:dyDescent="0.25">
      <c r="A231" s="372"/>
      <c r="B231" s="374"/>
      <c r="C231" s="199" t="s">
        <v>272</v>
      </c>
      <c r="D231" s="216"/>
      <c r="E231" s="130"/>
      <c r="F231" s="163"/>
    </row>
    <row r="232" spans="1:6" x14ac:dyDescent="0.25">
      <c r="A232" s="372"/>
      <c r="B232" s="374"/>
      <c r="C232" s="199" t="s">
        <v>273</v>
      </c>
      <c r="D232" s="216"/>
      <c r="E232" s="130"/>
      <c r="F232" s="163"/>
    </row>
    <row r="233" spans="1:6" x14ac:dyDescent="0.25">
      <c r="A233" s="372"/>
      <c r="B233" s="374"/>
      <c r="C233" s="199" t="s">
        <v>274</v>
      </c>
      <c r="D233" s="216"/>
      <c r="E233" s="130"/>
      <c r="F233" s="163"/>
    </row>
    <row r="234" spans="1:6" x14ac:dyDescent="0.25">
      <c r="A234" s="372"/>
      <c r="B234" s="374"/>
      <c r="C234" s="199" t="s">
        <v>275</v>
      </c>
      <c r="D234" s="216"/>
      <c r="E234" s="130"/>
      <c r="F234" s="163"/>
    </row>
    <row r="235" spans="1:6" x14ac:dyDescent="0.25">
      <c r="A235" s="372"/>
      <c r="B235" s="374"/>
      <c r="C235" s="199" t="s">
        <v>276</v>
      </c>
      <c r="D235" s="216"/>
      <c r="E235" s="130"/>
      <c r="F235" s="163"/>
    </row>
    <row r="236" spans="1:6" x14ac:dyDescent="0.25">
      <c r="A236" s="372"/>
      <c r="B236" s="374"/>
      <c r="C236" s="199" t="s">
        <v>277</v>
      </c>
      <c r="D236" s="216"/>
      <c r="E236" s="130"/>
      <c r="F236" s="163"/>
    </row>
    <row r="237" spans="1:6" x14ac:dyDescent="0.25">
      <c r="A237" s="372"/>
      <c r="B237" s="374"/>
      <c r="C237" s="199" t="s">
        <v>278</v>
      </c>
      <c r="D237" s="216"/>
      <c r="E237" s="130"/>
      <c r="F237" s="163"/>
    </row>
    <row r="238" spans="1:6" x14ac:dyDescent="0.25">
      <c r="A238" s="372"/>
      <c r="B238" s="374"/>
      <c r="C238" s="199" t="s">
        <v>279</v>
      </c>
      <c r="D238" s="216"/>
      <c r="E238" s="130"/>
      <c r="F238" s="163"/>
    </row>
    <row r="239" spans="1:6" ht="25.5" x14ac:dyDescent="0.25">
      <c r="A239" s="372"/>
      <c r="B239" s="374"/>
      <c r="C239" s="199" t="s">
        <v>477</v>
      </c>
      <c r="D239" s="216"/>
      <c r="E239" s="130"/>
      <c r="F239" s="163"/>
    </row>
    <row r="240" spans="1:6" ht="25.5" x14ac:dyDescent="0.25">
      <c r="A240" s="372"/>
      <c r="B240" s="374"/>
      <c r="C240" s="199" t="s">
        <v>478</v>
      </c>
      <c r="D240" s="216"/>
      <c r="E240" s="130"/>
      <c r="F240" s="163"/>
    </row>
    <row r="241" spans="1:6" ht="25.5" x14ac:dyDescent="0.25">
      <c r="A241" s="372"/>
      <c r="B241" s="374"/>
      <c r="C241" s="199" t="s">
        <v>280</v>
      </c>
      <c r="D241" s="265"/>
      <c r="E241" s="130"/>
      <c r="F241" s="163"/>
    </row>
    <row r="242" spans="1:6" ht="25.5" x14ac:dyDescent="0.25">
      <c r="A242" s="372"/>
      <c r="B242" s="374"/>
      <c r="C242" s="199" t="s">
        <v>423</v>
      </c>
      <c r="D242" s="265"/>
      <c r="E242" s="130"/>
      <c r="F242" s="163"/>
    </row>
    <row r="243" spans="1:6" ht="15.75" thickBot="1" x14ac:dyDescent="0.3">
      <c r="A243" s="376"/>
      <c r="B243" s="375"/>
      <c r="C243" s="237" t="s">
        <v>281</v>
      </c>
      <c r="D243" s="266"/>
      <c r="E243" s="164"/>
      <c r="F243" s="165"/>
    </row>
    <row r="244" spans="1:6" x14ac:dyDescent="0.25">
      <c r="A244" s="371">
        <v>33</v>
      </c>
      <c r="B244" s="373" t="s">
        <v>282</v>
      </c>
      <c r="C244" s="197" t="s">
        <v>283</v>
      </c>
      <c r="D244" s="262"/>
      <c r="E244" s="161"/>
      <c r="F244" s="162"/>
    </row>
    <row r="245" spans="1:6" x14ac:dyDescent="0.25">
      <c r="A245" s="372"/>
      <c r="B245" s="374"/>
      <c r="C245" s="199" t="s">
        <v>284</v>
      </c>
      <c r="D245" s="216"/>
      <c r="E245" s="130"/>
      <c r="F245" s="163"/>
    </row>
    <row r="246" spans="1:6" x14ac:dyDescent="0.25">
      <c r="A246" s="372"/>
      <c r="B246" s="374"/>
      <c r="C246" s="199" t="s">
        <v>285</v>
      </c>
      <c r="D246" s="216"/>
      <c r="E246" s="130"/>
      <c r="F246" s="163"/>
    </row>
    <row r="247" spans="1:6" x14ac:dyDescent="0.25">
      <c r="A247" s="372"/>
      <c r="B247" s="374"/>
      <c r="C247" s="199" t="s">
        <v>286</v>
      </c>
      <c r="D247" s="216"/>
      <c r="E247" s="130"/>
      <c r="F247" s="163"/>
    </row>
    <row r="248" spans="1:6" x14ac:dyDescent="0.25">
      <c r="A248" s="372"/>
      <c r="B248" s="374"/>
      <c r="C248" s="199" t="s">
        <v>287</v>
      </c>
      <c r="D248" s="216"/>
      <c r="E248" s="130"/>
      <c r="F248" s="163"/>
    </row>
    <row r="249" spans="1:6" ht="25.5" x14ac:dyDescent="0.25">
      <c r="A249" s="372"/>
      <c r="B249" s="374"/>
      <c r="C249" s="199" t="s">
        <v>288</v>
      </c>
      <c r="D249" s="216"/>
      <c r="E249" s="130"/>
      <c r="F249" s="163"/>
    </row>
    <row r="250" spans="1:6" x14ac:dyDescent="0.25">
      <c r="A250" s="372"/>
      <c r="B250" s="374"/>
      <c r="C250" s="199" t="s">
        <v>289</v>
      </c>
      <c r="D250" s="216"/>
      <c r="E250" s="130"/>
      <c r="F250" s="163"/>
    </row>
    <row r="251" spans="1:6" ht="15.75" thickBot="1" x14ac:dyDescent="0.3">
      <c r="A251" s="376"/>
      <c r="B251" s="375"/>
      <c r="C251" s="237" t="s">
        <v>290</v>
      </c>
      <c r="D251" s="218"/>
      <c r="E251" s="164"/>
      <c r="F251" s="165"/>
    </row>
    <row r="252" spans="1:6" x14ac:dyDescent="0.25">
      <c r="A252" s="348">
        <v>34</v>
      </c>
      <c r="B252" s="345" t="s">
        <v>291</v>
      </c>
      <c r="C252" s="197" t="s">
        <v>292</v>
      </c>
      <c r="D252" s="157"/>
      <c r="E252" s="161"/>
      <c r="F252" s="162"/>
    </row>
    <row r="253" spans="1:6" x14ac:dyDescent="0.25">
      <c r="A253" s="349"/>
      <c r="B253" s="346"/>
      <c r="C253" s="199" t="s">
        <v>293</v>
      </c>
      <c r="D253" s="216"/>
      <c r="E253" s="130"/>
      <c r="F253" s="163"/>
    </row>
    <row r="254" spans="1:6" x14ac:dyDescent="0.25">
      <c r="A254" s="349"/>
      <c r="B254" s="346"/>
      <c r="C254" s="199" t="s">
        <v>294</v>
      </c>
      <c r="D254" s="216"/>
      <c r="E254" s="130"/>
      <c r="F254" s="163"/>
    </row>
    <row r="255" spans="1:6" x14ac:dyDescent="0.25">
      <c r="A255" s="349"/>
      <c r="B255" s="346"/>
      <c r="C255" s="199" t="s">
        <v>295</v>
      </c>
      <c r="D255" s="216"/>
      <c r="E255" s="130"/>
      <c r="F255" s="163"/>
    </row>
    <row r="256" spans="1:6" x14ac:dyDescent="0.25">
      <c r="A256" s="349"/>
      <c r="B256" s="346"/>
      <c r="C256" s="199" t="s">
        <v>296</v>
      </c>
      <c r="D256" s="216"/>
      <c r="E256" s="130"/>
      <c r="F256" s="163"/>
    </row>
    <row r="257" spans="1:6" x14ac:dyDescent="0.25">
      <c r="A257" s="349"/>
      <c r="B257" s="346"/>
      <c r="C257" s="199" t="s">
        <v>297</v>
      </c>
      <c r="D257" s="216"/>
      <c r="E257" s="130"/>
      <c r="F257" s="163"/>
    </row>
    <row r="258" spans="1:6" x14ac:dyDescent="0.25">
      <c r="A258" s="349"/>
      <c r="B258" s="346"/>
      <c r="C258" s="199" t="s">
        <v>298</v>
      </c>
      <c r="D258" s="216"/>
      <c r="E258" s="130"/>
      <c r="F258" s="163"/>
    </row>
    <row r="259" spans="1:6" ht="15.75" thickBot="1" x14ac:dyDescent="0.3">
      <c r="A259" s="350"/>
      <c r="B259" s="347"/>
      <c r="C259" s="237" t="s">
        <v>299</v>
      </c>
      <c r="D259" s="218"/>
      <c r="E259" s="164"/>
      <c r="F259" s="165"/>
    </row>
    <row r="260" spans="1:6" ht="25.5" x14ac:dyDescent="0.25">
      <c r="A260" s="348">
        <v>35</v>
      </c>
      <c r="B260" s="345" t="s">
        <v>300</v>
      </c>
      <c r="C260" s="197" t="s">
        <v>301</v>
      </c>
      <c r="D260" s="262"/>
      <c r="E260" s="161"/>
      <c r="F260" s="162"/>
    </row>
    <row r="261" spans="1:6" ht="25.5" x14ac:dyDescent="0.25">
      <c r="A261" s="349"/>
      <c r="B261" s="346"/>
      <c r="C261" s="199" t="s">
        <v>302</v>
      </c>
      <c r="D261" s="216"/>
      <c r="E261" s="130"/>
      <c r="F261" s="163"/>
    </row>
    <row r="262" spans="1:6" ht="25.5" x14ac:dyDescent="0.25">
      <c r="A262" s="349"/>
      <c r="B262" s="346"/>
      <c r="C262" s="199" t="s">
        <v>303</v>
      </c>
      <c r="D262" s="216"/>
      <c r="E262" s="130"/>
      <c r="F262" s="163"/>
    </row>
    <row r="263" spans="1:6" x14ac:dyDescent="0.25">
      <c r="A263" s="349"/>
      <c r="B263" s="346"/>
      <c r="C263" s="199" t="s">
        <v>479</v>
      </c>
      <c r="D263" s="216"/>
      <c r="E263" s="130"/>
      <c r="F263" s="163"/>
    </row>
    <row r="264" spans="1:6" x14ac:dyDescent="0.25">
      <c r="A264" s="349"/>
      <c r="B264" s="346"/>
      <c r="C264" s="199" t="s">
        <v>304</v>
      </c>
      <c r="D264" s="216"/>
      <c r="E264" s="130"/>
      <c r="F264" s="163"/>
    </row>
    <row r="265" spans="1:6" ht="33.75" customHeight="1" x14ac:dyDescent="0.25">
      <c r="A265" s="349"/>
      <c r="B265" s="346"/>
      <c r="C265" s="199" t="s">
        <v>305</v>
      </c>
      <c r="D265" s="216"/>
      <c r="E265" s="130"/>
      <c r="F265" s="163"/>
    </row>
    <row r="266" spans="1:6" x14ac:dyDescent="0.25">
      <c r="A266" s="349"/>
      <c r="B266" s="346"/>
      <c r="C266" s="199" t="s">
        <v>306</v>
      </c>
      <c r="D266" s="216"/>
      <c r="E266" s="130"/>
      <c r="F266" s="163"/>
    </row>
    <row r="267" spans="1:6" ht="26.25" thickBot="1" x14ac:dyDescent="0.3">
      <c r="A267" s="350"/>
      <c r="B267" s="347"/>
      <c r="C267" s="237" t="s">
        <v>307</v>
      </c>
      <c r="D267" s="218"/>
      <c r="E267" s="164"/>
      <c r="F267" s="165"/>
    </row>
    <row r="268" spans="1:6" x14ac:dyDescent="0.25">
      <c r="A268" s="348">
        <v>36</v>
      </c>
      <c r="B268" s="351" t="s">
        <v>308</v>
      </c>
      <c r="C268" s="197" t="s">
        <v>309</v>
      </c>
      <c r="D268" s="181"/>
      <c r="E268" s="161"/>
      <c r="F268" s="162"/>
    </row>
    <row r="269" spans="1:6" ht="15.75" thickBot="1" x14ac:dyDescent="0.3">
      <c r="A269" s="353"/>
      <c r="B269" s="352"/>
      <c r="C269" s="201" t="s">
        <v>310</v>
      </c>
      <c r="D269" s="177"/>
      <c r="E269" s="166"/>
      <c r="F269" s="167"/>
    </row>
    <row r="270" spans="1:6" x14ac:dyDescent="0.25">
      <c r="A270" s="357">
        <v>37</v>
      </c>
      <c r="B270" s="345" t="s">
        <v>311</v>
      </c>
      <c r="C270" s="197" t="s">
        <v>312</v>
      </c>
      <c r="D270" s="262"/>
      <c r="E270" s="161"/>
      <c r="F270" s="162"/>
    </row>
    <row r="271" spans="1:6" x14ac:dyDescent="0.25">
      <c r="A271" s="358"/>
      <c r="B271" s="346"/>
      <c r="C271" s="199" t="s">
        <v>313</v>
      </c>
      <c r="D271" s="216"/>
      <c r="E271" s="130"/>
      <c r="F271" s="163"/>
    </row>
    <row r="272" spans="1:6" ht="15.75" thickBot="1" x14ac:dyDescent="0.3">
      <c r="A272" s="358"/>
      <c r="B272" s="364"/>
      <c r="C272" s="201" t="s">
        <v>314</v>
      </c>
      <c r="D272" s="217"/>
      <c r="E272" s="166"/>
      <c r="F272" s="167"/>
    </row>
    <row r="273" spans="1:6" ht="30.75" customHeight="1" x14ac:dyDescent="0.25">
      <c r="A273" s="357">
        <v>38</v>
      </c>
      <c r="B273" s="360" t="s">
        <v>315</v>
      </c>
      <c r="C273" s="278" t="s">
        <v>316</v>
      </c>
      <c r="D273" s="262"/>
      <c r="E273" s="161"/>
      <c r="F273" s="162"/>
    </row>
    <row r="274" spans="1:6" ht="32.25" customHeight="1" x14ac:dyDescent="0.25">
      <c r="A274" s="358"/>
      <c r="B274" s="361"/>
      <c r="C274" s="279" t="s">
        <v>317</v>
      </c>
      <c r="D274" s="216"/>
      <c r="E274" s="130"/>
      <c r="F274" s="163"/>
    </row>
    <row r="275" spans="1:6" ht="15" customHeight="1" x14ac:dyDescent="0.25">
      <c r="A275" s="358"/>
      <c r="B275" s="361"/>
      <c r="C275" s="279" t="s">
        <v>318</v>
      </c>
      <c r="D275" s="216"/>
      <c r="E275" s="130"/>
      <c r="F275" s="163"/>
    </row>
    <row r="276" spans="1:6" ht="30" customHeight="1" x14ac:dyDescent="0.25">
      <c r="A276" s="358"/>
      <c r="B276" s="361"/>
      <c r="C276" s="279" t="s">
        <v>319</v>
      </c>
      <c r="D276" s="216"/>
      <c r="E276" s="130"/>
      <c r="F276" s="163"/>
    </row>
    <row r="277" spans="1:6" ht="40.5" customHeight="1" thickBot="1" x14ac:dyDescent="0.3">
      <c r="A277" s="363"/>
      <c r="B277" s="362"/>
      <c r="C277" s="281" t="s">
        <v>335</v>
      </c>
      <c r="D277" s="218"/>
      <c r="E277" s="164"/>
      <c r="F277" s="165"/>
    </row>
    <row r="278" spans="1:6" x14ac:dyDescent="0.25">
      <c r="A278" s="357">
        <v>39</v>
      </c>
      <c r="B278" s="360" t="s">
        <v>320</v>
      </c>
      <c r="C278" s="197" t="s">
        <v>321</v>
      </c>
      <c r="D278" s="262"/>
      <c r="E278" s="161"/>
      <c r="F278" s="162"/>
    </row>
    <row r="279" spans="1:6" x14ac:dyDescent="0.25">
      <c r="A279" s="358"/>
      <c r="B279" s="361"/>
      <c r="C279" s="199" t="s">
        <v>322</v>
      </c>
      <c r="D279" s="216"/>
      <c r="E279" s="130"/>
      <c r="F279" s="163"/>
    </row>
    <row r="280" spans="1:6" x14ac:dyDescent="0.25">
      <c r="A280" s="358"/>
      <c r="B280" s="361"/>
      <c r="C280" s="199" t="s">
        <v>323</v>
      </c>
      <c r="D280" s="216"/>
      <c r="E280" s="130"/>
      <c r="F280" s="163"/>
    </row>
    <row r="281" spans="1:6" x14ac:dyDescent="0.25">
      <c r="A281" s="358"/>
      <c r="B281" s="361"/>
      <c r="C281" s="199" t="s">
        <v>324</v>
      </c>
      <c r="D281" s="216"/>
      <c r="E281" s="130"/>
      <c r="F281" s="163"/>
    </row>
    <row r="282" spans="1:6" x14ac:dyDescent="0.25">
      <c r="A282" s="358"/>
      <c r="B282" s="361"/>
      <c r="C282" s="199" t="s">
        <v>325</v>
      </c>
      <c r="D282" s="216"/>
      <c r="E282" s="130"/>
      <c r="F282" s="163"/>
    </row>
    <row r="283" spans="1:6" x14ac:dyDescent="0.25">
      <c r="A283" s="358"/>
      <c r="B283" s="361"/>
      <c r="C283" s="199" t="s">
        <v>326</v>
      </c>
      <c r="D283" s="216"/>
      <c r="E283" s="130"/>
      <c r="F283" s="163"/>
    </row>
    <row r="284" spans="1:6" ht="15.75" thickBot="1" x14ac:dyDescent="0.3">
      <c r="A284" s="363"/>
      <c r="B284" s="362"/>
      <c r="C284" s="237" t="s">
        <v>327</v>
      </c>
      <c r="D284" s="218"/>
      <c r="E284" s="164"/>
      <c r="F284" s="165"/>
    </row>
    <row r="285" spans="1:6" ht="44.25" customHeight="1" thickBot="1" x14ac:dyDescent="0.3">
      <c r="A285" s="263">
        <v>40</v>
      </c>
      <c r="B285" s="219" t="s">
        <v>328</v>
      </c>
      <c r="C285" s="212" t="s">
        <v>329</v>
      </c>
      <c r="D285" s="264"/>
      <c r="E285" s="168"/>
      <c r="F285" s="169"/>
    </row>
    <row r="286" spans="1:6" ht="15.75" thickBot="1" x14ac:dyDescent="0.3">
      <c r="A286" s="270">
        <v>41</v>
      </c>
      <c r="B286" s="419" t="s">
        <v>330</v>
      </c>
      <c r="C286" s="240" t="s">
        <v>331</v>
      </c>
      <c r="D286" s="178"/>
      <c r="E286" s="179"/>
      <c r="F286" s="180"/>
    </row>
    <row r="287" spans="1:6" x14ac:dyDescent="0.25">
      <c r="A287" s="357">
        <v>42</v>
      </c>
      <c r="B287" s="397" t="s">
        <v>332</v>
      </c>
      <c r="C287" s="197" t="s">
        <v>333</v>
      </c>
      <c r="D287" s="181"/>
      <c r="E287" s="161"/>
      <c r="F287" s="162"/>
    </row>
    <row r="288" spans="1:6" ht="26.25" thickBot="1" x14ac:dyDescent="0.3">
      <c r="A288" s="363"/>
      <c r="B288" s="399"/>
      <c r="C288" s="237" t="s">
        <v>334</v>
      </c>
      <c r="D288" s="176"/>
      <c r="E288" s="164"/>
      <c r="F288" s="165"/>
    </row>
    <row r="289" spans="1:6" x14ac:dyDescent="0.25">
      <c r="A289" s="182"/>
      <c r="B289" s="34"/>
      <c r="C289" s="34"/>
      <c r="D289" s="34"/>
      <c r="E289" s="183"/>
      <c r="F289" s="183"/>
    </row>
    <row r="290" spans="1:6" x14ac:dyDescent="0.25">
      <c r="A290" s="182"/>
      <c r="B290" s="34"/>
      <c r="C290" s="34"/>
      <c r="D290" s="34"/>
      <c r="E290" s="183"/>
      <c r="F290" s="183"/>
    </row>
    <row r="291" spans="1:6" x14ac:dyDescent="0.25">
      <c r="A291" s="182"/>
      <c r="B291" s="34"/>
      <c r="C291" s="34"/>
      <c r="D291" s="34"/>
      <c r="E291" s="183"/>
      <c r="F291" s="183"/>
    </row>
    <row r="292" spans="1:6" x14ac:dyDescent="0.25">
      <c r="A292" s="182"/>
      <c r="B292" s="34"/>
      <c r="C292" s="34"/>
      <c r="D292" s="34"/>
      <c r="E292" s="183"/>
      <c r="F292" s="183"/>
    </row>
    <row r="293" spans="1:6" x14ac:dyDescent="0.25">
      <c r="A293" s="182"/>
      <c r="B293" s="34"/>
      <c r="C293" s="34"/>
      <c r="D293" s="34"/>
      <c r="E293" s="183"/>
      <c r="F293" s="183"/>
    </row>
    <row r="294" spans="1:6" x14ac:dyDescent="0.25">
      <c r="A294" s="182"/>
      <c r="B294" s="34"/>
      <c r="C294" s="34"/>
      <c r="D294" s="34"/>
      <c r="E294" s="183"/>
      <c r="F294" s="183"/>
    </row>
    <row r="295" spans="1:6" x14ac:dyDescent="0.25">
      <c r="A295" s="182"/>
      <c r="B295" s="34"/>
      <c r="C295" s="34"/>
      <c r="D295" s="34"/>
      <c r="E295" s="183"/>
      <c r="F295" s="183"/>
    </row>
    <row r="296" spans="1:6" x14ac:dyDescent="0.25">
      <c r="A296" s="182"/>
      <c r="B296" s="34"/>
      <c r="C296" s="34"/>
      <c r="D296" s="34"/>
      <c r="E296" s="183"/>
      <c r="F296" s="183"/>
    </row>
    <row r="297" spans="1:6" x14ac:dyDescent="0.25">
      <c r="A297" s="170"/>
      <c r="B297" s="5"/>
      <c r="C297" s="5"/>
      <c r="D297" s="5"/>
    </row>
    <row r="298" spans="1:6" x14ac:dyDescent="0.25">
      <c r="A298" s="170"/>
      <c r="B298" s="5"/>
      <c r="C298" s="5"/>
      <c r="D298" s="5"/>
    </row>
    <row r="299" spans="1:6" x14ac:dyDescent="0.25">
      <c r="A299" s="170"/>
      <c r="B299" s="5"/>
      <c r="C299" s="5"/>
      <c r="D299" s="5"/>
    </row>
    <row r="300" spans="1:6" x14ac:dyDescent="0.25">
      <c r="A300" s="170"/>
      <c r="B300" s="5"/>
      <c r="C300" s="5"/>
      <c r="D300" s="5"/>
    </row>
    <row r="301" spans="1:6" x14ac:dyDescent="0.25">
      <c r="A301" s="170"/>
      <c r="B301" s="5"/>
      <c r="C301" s="5"/>
      <c r="D301" s="5"/>
    </row>
    <row r="302" spans="1:6" x14ac:dyDescent="0.25">
      <c r="A302" s="170"/>
      <c r="B302" s="5"/>
      <c r="C302" s="5"/>
      <c r="D302" s="5"/>
    </row>
    <row r="303" spans="1:6" x14ac:dyDescent="0.25">
      <c r="A303" s="170"/>
      <c r="B303" s="5"/>
      <c r="C303" s="5"/>
      <c r="D303" s="5"/>
    </row>
    <row r="304" spans="1:6" x14ac:dyDescent="0.25">
      <c r="A304" s="170"/>
      <c r="B304" s="5"/>
      <c r="C304" s="5"/>
      <c r="D304" s="5"/>
    </row>
    <row r="305" spans="1:4" x14ac:dyDescent="0.25">
      <c r="A305" s="170"/>
      <c r="B305" s="5"/>
      <c r="C305" s="5"/>
      <c r="D305" s="5"/>
    </row>
    <row r="306" spans="1:4" x14ac:dyDescent="0.25">
      <c r="A306" s="170"/>
      <c r="B306" s="5"/>
      <c r="C306" s="5"/>
      <c r="D306" s="5"/>
    </row>
    <row r="307" spans="1:4" x14ac:dyDescent="0.25">
      <c r="A307" s="170"/>
      <c r="B307" s="5"/>
      <c r="C307" s="5"/>
      <c r="D307" s="5"/>
    </row>
    <row r="308" spans="1:4" x14ac:dyDescent="0.25">
      <c r="A308" s="170"/>
      <c r="B308" s="5"/>
      <c r="C308" s="5"/>
      <c r="D308" s="5"/>
    </row>
    <row r="309" spans="1:4" x14ac:dyDescent="0.25">
      <c r="A309" s="170"/>
      <c r="B309" s="5"/>
      <c r="C309" s="5"/>
      <c r="D309" s="5"/>
    </row>
    <row r="310" spans="1:4" x14ac:dyDescent="0.25">
      <c r="A310" s="170"/>
      <c r="B310" s="5"/>
      <c r="C310" s="5"/>
      <c r="D310" s="5"/>
    </row>
    <row r="311" spans="1:4" x14ac:dyDescent="0.25">
      <c r="A311" s="170"/>
      <c r="B311" s="5"/>
      <c r="C311" s="5"/>
      <c r="D311" s="5"/>
    </row>
    <row r="312" spans="1:4" x14ac:dyDescent="0.25">
      <c r="A312" s="170"/>
      <c r="B312" s="5"/>
      <c r="C312" s="5"/>
      <c r="D312" s="5"/>
    </row>
    <row r="313" spans="1:4" x14ac:dyDescent="0.25">
      <c r="A313" s="170"/>
      <c r="B313" s="5"/>
      <c r="C313" s="5"/>
      <c r="D313" s="5"/>
    </row>
    <row r="314" spans="1:4" x14ac:dyDescent="0.25">
      <c r="A314" s="170"/>
      <c r="B314" s="5"/>
      <c r="C314" s="5"/>
      <c r="D314" s="5"/>
    </row>
    <row r="315" spans="1:4" x14ac:dyDescent="0.25">
      <c r="A315" s="170"/>
      <c r="B315" s="5"/>
      <c r="C315" s="5"/>
      <c r="D315" s="5"/>
    </row>
  </sheetData>
  <mergeCells count="66">
    <mergeCell ref="B287:B288"/>
    <mergeCell ref="A287:A288"/>
    <mergeCell ref="B116:B121"/>
    <mergeCell ref="A116:A121"/>
    <mergeCell ref="A46:A51"/>
    <mergeCell ref="B52:B57"/>
    <mergeCell ref="A52:A57"/>
    <mergeCell ref="B58:B72"/>
    <mergeCell ref="B26:B27"/>
    <mergeCell ref="A26:A27"/>
    <mergeCell ref="A28:A31"/>
    <mergeCell ref="B28:B31"/>
    <mergeCell ref="B32:B37"/>
    <mergeCell ref="A32:A37"/>
    <mergeCell ref="A58:A72"/>
    <mergeCell ref="B73:B86"/>
    <mergeCell ref="A73:A86"/>
    <mergeCell ref="B87:B97"/>
    <mergeCell ref="B46:B51"/>
    <mergeCell ref="A87:A97"/>
    <mergeCell ref="A122:A123"/>
    <mergeCell ref="B136:B141"/>
    <mergeCell ref="B206:B209"/>
    <mergeCell ref="A206:A209"/>
    <mergeCell ref="B179:B181"/>
    <mergeCell ref="A179:A181"/>
    <mergeCell ref="B156:B170"/>
    <mergeCell ref="A156:A170"/>
    <mergeCell ref="B171:B175"/>
    <mergeCell ref="A171:A175"/>
    <mergeCell ref="B182:B192"/>
    <mergeCell ref="A182:A192"/>
    <mergeCell ref="B193:B203"/>
    <mergeCell ref="A193:A203"/>
    <mergeCell ref="B204:B205"/>
    <mergeCell ref="A204:A205"/>
    <mergeCell ref="A10:A25"/>
    <mergeCell ref="B10:B25"/>
    <mergeCell ref="B176:B178"/>
    <mergeCell ref="A176:A178"/>
    <mergeCell ref="B210:B243"/>
    <mergeCell ref="A210:A243"/>
    <mergeCell ref="B38:B44"/>
    <mergeCell ref="A38:A44"/>
    <mergeCell ref="B122:B123"/>
    <mergeCell ref="A136:A141"/>
    <mergeCell ref="B124:B135"/>
    <mergeCell ref="A124:A135"/>
    <mergeCell ref="B98:B114"/>
    <mergeCell ref="A98:A114"/>
    <mergeCell ref="B273:B277"/>
    <mergeCell ref="A273:A277"/>
    <mergeCell ref="B278:B284"/>
    <mergeCell ref="A278:A284"/>
    <mergeCell ref="B270:B272"/>
    <mergeCell ref="A270:A272"/>
    <mergeCell ref="B260:B267"/>
    <mergeCell ref="A260:A267"/>
    <mergeCell ref="B268:B269"/>
    <mergeCell ref="A268:A269"/>
    <mergeCell ref="B142:B155"/>
    <mergeCell ref="A142:A155"/>
    <mergeCell ref="B244:B251"/>
    <mergeCell ref="A244:A251"/>
    <mergeCell ref="B252:B259"/>
    <mergeCell ref="A252:A259"/>
  </mergeCells>
  <pageMargins left="0.70866141732283472" right="0.70866141732283472" top="0.74803149606299213" bottom="0.74803149606299213" header="0.31496062992125984" footer="0.31496062992125984"/>
  <pageSetup paperSize="9" scale="6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3"/>
  <sheetViews>
    <sheetView workbookViewId="0">
      <selection activeCell="C11" sqref="C11"/>
    </sheetView>
  </sheetViews>
  <sheetFormatPr baseColWidth="10" defaultRowHeight="15" x14ac:dyDescent="0.25"/>
  <cols>
    <col min="1" max="1" width="11.42578125" style="35"/>
    <col min="2" max="2" width="33.28515625" style="35" customWidth="1"/>
    <col min="3" max="3" width="8.85546875" style="35" bestFit="1" customWidth="1"/>
    <col min="4" max="4" width="9.5703125" style="35" bestFit="1" customWidth="1"/>
    <col min="5" max="5" width="22.7109375" style="35" customWidth="1"/>
    <col min="6" max="6" width="14" style="35" customWidth="1"/>
    <col min="7" max="7" width="22.140625" style="35" customWidth="1"/>
    <col min="8" max="16384" width="11.42578125" style="35"/>
  </cols>
  <sheetData>
    <row r="1" spans="1:7" ht="15.75" thickBot="1" x14ac:dyDescent="0.3">
      <c r="A1" s="327" t="s">
        <v>4</v>
      </c>
      <c r="B1" s="328"/>
      <c r="C1" s="328"/>
      <c r="D1" s="328"/>
      <c r="E1" s="328"/>
      <c r="F1" s="328"/>
      <c r="G1" s="329"/>
    </row>
    <row r="2" spans="1:7" ht="15.75" thickBot="1" x14ac:dyDescent="0.3">
      <c r="A2" s="327" t="s">
        <v>33</v>
      </c>
      <c r="B2" s="328"/>
      <c r="C2" s="328"/>
      <c r="D2" s="328"/>
      <c r="E2" s="328"/>
      <c r="F2" s="328"/>
      <c r="G2" s="329"/>
    </row>
    <row r="3" spans="1:7" ht="41.25" customHeight="1" x14ac:dyDescent="0.25">
      <c r="A3" s="330" t="s">
        <v>63</v>
      </c>
      <c r="B3" s="331"/>
      <c r="C3" s="331"/>
      <c r="D3" s="394"/>
      <c r="E3" s="331"/>
      <c r="F3" s="331"/>
      <c r="G3" s="332"/>
    </row>
    <row r="4" spans="1:7" x14ac:dyDescent="0.25">
      <c r="A4" s="124"/>
      <c r="B4" s="4"/>
      <c r="C4" s="4"/>
      <c r="D4" s="74"/>
      <c r="E4" s="4"/>
      <c r="F4" s="4"/>
      <c r="G4" s="36"/>
    </row>
    <row r="5" spans="1:7" ht="15" customHeight="1" x14ac:dyDescent="0.25">
      <c r="A5" s="64" t="s">
        <v>5</v>
      </c>
      <c r="B5" s="313" t="str">
        <f>+'DESCRIPCION CANT Y VALOR TOTAL'!C7</f>
        <v>EQUIPO IP/MPLS PARA SUBESTACIONES ELÉCTRICAS CON MÍNIMO 2 INTERFACES C37.94</v>
      </c>
      <c r="C5" s="313"/>
      <c r="D5" s="313"/>
      <c r="E5" s="313"/>
      <c r="F5" s="313"/>
      <c r="G5" s="315"/>
    </row>
    <row r="6" spans="1:7" x14ac:dyDescent="0.25">
      <c r="A6" s="64" t="s">
        <v>9</v>
      </c>
      <c r="B6" s="333" t="str">
        <f>+'DESCRIPCION CANT Y VALOR TOTAL'!B7</f>
        <v>R03</v>
      </c>
      <c r="C6" s="333"/>
      <c r="D6" s="334"/>
      <c r="E6" s="333"/>
      <c r="F6" s="335" t="s">
        <v>6</v>
      </c>
      <c r="G6" s="336"/>
    </row>
    <row r="7" spans="1:7" x14ac:dyDescent="0.25">
      <c r="A7" s="339" t="s">
        <v>7</v>
      </c>
      <c r="B7" s="340"/>
      <c r="C7" s="340"/>
      <c r="D7" s="341"/>
      <c r="E7" s="340"/>
      <c r="F7" s="4"/>
      <c r="G7" s="36"/>
    </row>
    <row r="8" spans="1:7" ht="15.75" thickBot="1" x14ac:dyDescent="0.3">
      <c r="A8" s="342" t="s">
        <v>8</v>
      </c>
      <c r="B8" s="343"/>
      <c r="C8" s="343"/>
      <c r="D8" s="344"/>
      <c r="E8" s="343"/>
      <c r="F8" s="125"/>
      <c r="G8" s="37"/>
    </row>
    <row r="9" spans="1:7" ht="15.75" thickBot="1" x14ac:dyDescent="0.3">
      <c r="A9" s="38" t="s">
        <v>9</v>
      </c>
      <c r="B9" s="39" t="s">
        <v>10</v>
      </c>
      <c r="C9" s="125"/>
      <c r="D9" s="126"/>
      <c r="E9" s="125"/>
      <c r="F9" s="40"/>
      <c r="G9" s="41"/>
    </row>
    <row r="10" spans="1:7" ht="26.25" thickBot="1" x14ac:dyDescent="0.3">
      <c r="A10" s="42"/>
      <c r="B10" s="41" t="s">
        <v>11</v>
      </c>
      <c r="C10" s="43" t="s">
        <v>12</v>
      </c>
      <c r="D10" s="77" t="s">
        <v>13</v>
      </c>
      <c r="E10" s="43" t="s">
        <v>14</v>
      </c>
      <c r="F10" s="43" t="s">
        <v>15</v>
      </c>
      <c r="G10" s="44" t="s">
        <v>16</v>
      </c>
    </row>
    <row r="11" spans="1:7" ht="24.75" customHeight="1" x14ac:dyDescent="0.25">
      <c r="A11" s="38" t="str">
        <f>B6</f>
        <v>R03</v>
      </c>
      <c r="B11" s="45" t="str">
        <f>B5</f>
        <v>EQUIPO IP/MPLS PARA SUBESTACIONES ELÉCTRICAS CON MÍNIMO 2 INTERFACES C37.94</v>
      </c>
      <c r="C11" s="211">
        <f>'DESCRIPCION CANT Y VALOR TOTAL'!E7</f>
        <v>17</v>
      </c>
      <c r="D11" s="78"/>
      <c r="E11" s="20"/>
      <c r="F11" s="21"/>
      <c r="G11" s="21"/>
    </row>
    <row r="12" spans="1:7" x14ac:dyDescent="0.25">
      <c r="A12" s="38"/>
      <c r="B12" s="48"/>
      <c r="C12" s="49"/>
      <c r="D12" s="79"/>
      <c r="E12" s="47"/>
      <c r="F12" s="47"/>
      <c r="G12" s="47"/>
    </row>
    <row r="13" spans="1:7" x14ac:dyDescent="0.25">
      <c r="A13" s="51"/>
      <c r="B13" s="52"/>
      <c r="C13" s="49"/>
      <c r="D13" s="79"/>
      <c r="E13" s="47"/>
      <c r="F13" s="47"/>
      <c r="G13" s="47"/>
    </row>
    <row r="14" spans="1:7" ht="15.75" thickBot="1" x14ac:dyDescent="0.3">
      <c r="A14" s="111"/>
      <c r="B14" s="112" t="s">
        <v>17</v>
      </c>
      <c r="C14" s="112"/>
      <c r="D14" s="113"/>
      <c r="E14" s="114"/>
      <c r="F14" s="114"/>
      <c r="G14" s="115">
        <f>SUM(G11:G12)</f>
        <v>0</v>
      </c>
    </row>
    <row r="15" spans="1:7" ht="15.75" thickBot="1" x14ac:dyDescent="0.3">
      <c r="A15" s="46"/>
      <c r="B15" s="39" t="s">
        <v>2</v>
      </c>
      <c r="C15" s="125"/>
      <c r="D15" s="126"/>
      <c r="E15" s="125"/>
      <c r="F15" s="40"/>
      <c r="G15" s="41"/>
    </row>
    <row r="16" spans="1:7" ht="26.25" thickBot="1" x14ac:dyDescent="0.3">
      <c r="A16" s="42"/>
      <c r="B16" s="41" t="s">
        <v>11</v>
      </c>
      <c r="C16" s="43" t="s">
        <v>12</v>
      </c>
      <c r="D16" s="77" t="s">
        <v>13</v>
      </c>
      <c r="E16" s="43" t="s">
        <v>14</v>
      </c>
      <c r="F16" s="43" t="s">
        <v>15</v>
      </c>
      <c r="G16" s="44" t="s">
        <v>16</v>
      </c>
    </row>
    <row r="17" spans="1:7" x14ac:dyDescent="0.25">
      <c r="A17" s="38"/>
      <c r="B17" s="45"/>
      <c r="C17" s="56"/>
      <c r="D17" s="80"/>
      <c r="E17" s="57"/>
      <c r="F17" s="47"/>
      <c r="G17" s="57"/>
    </row>
    <row r="18" spans="1:7" x14ac:dyDescent="0.25">
      <c r="A18" s="38"/>
      <c r="B18" s="58"/>
      <c r="C18" s="59"/>
      <c r="D18" s="81"/>
      <c r="E18" s="57"/>
      <c r="F18" s="47"/>
      <c r="G18" s="57"/>
    </row>
    <row r="19" spans="1:7" x14ac:dyDescent="0.25">
      <c r="A19" s="38"/>
      <c r="B19" s="58"/>
      <c r="C19" s="59"/>
      <c r="D19" s="81"/>
      <c r="E19" s="57"/>
      <c r="F19" s="47"/>
      <c r="G19" s="57"/>
    </row>
    <row r="20" spans="1:7" x14ac:dyDescent="0.25">
      <c r="A20" s="38"/>
      <c r="B20" s="58"/>
      <c r="C20" s="59"/>
      <c r="D20" s="81"/>
      <c r="E20" s="57"/>
      <c r="F20" s="47"/>
      <c r="G20" s="57"/>
    </row>
    <row r="21" spans="1:7" x14ac:dyDescent="0.25">
      <c r="A21" s="38"/>
      <c r="B21" s="58"/>
      <c r="C21" s="59"/>
      <c r="D21" s="81"/>
      <c r="E21" s="57"/>
      <c r="F21" s="47"/>
      <c r="G21" s="57"/>
    </row>
    <row r="22" spans="1:7" x14ac:dyDescent="0.25">
      <c r="A22" s="38"/>
      <c r="B22" s="58"/>
      <c r="C22" s="59"/>
      <c r="D22" s="81"/>
      <c r="E22" s="57"/>
      <c r="F22" s="47"/>
      <c r="G22" s="57"/>
    </row>
    <row r="23" spans="1:7" x14ac:dyDescent="0.25">
      <c r="A23" s="38"/>
      <c r="B23" s="58"/>
      <c r="C23" s="59"/>
      <c r="D23" s="81"/>
      <c r="E23" s="57"/>
      <c r="F23" s="47"/>
      <c r="G23" s="57"/>
    </row>
    <row r="24" spans="1:7" ht="15.75" thickBot="1" x14ac:dyDescent="0.3">
      <c r="A24" s="111"/>
      <c r="B24" s="112" t="s">
        <v>17</v>
      </c>
      <c r="C24" s="112"/>
      <c r="D24" s="113"/>
      <c r="E24" s="114"/>
      <c r="F24" s="114"/>
      <c r="G24" s="115">
        <f>SUM(G21:G22)</f>
        <v>0</v>
      </c>
    </row>
    <row r="25" spans="1:7" ht="15.75" thickBot="1" x14ac:dyDescent="0.3">
      <c r="A25" s="46"/>
      <c r="B25" s="125" t="s">
        <v>3</v>
      </c>
      <c r="C25" s="125"/>
      <c r="D25" s="82"/>
      <c r="E25" s="40"/>
      <c r="F25" s="40"/>
      <c r="G25" s="41"/>
    </row>
    <row r="26" spans="1:7" ht="26.25" thickBot="1" x14ac:dyDescent="0.3">
      <c r="A26" s="42"/>
      <c r="B26" s="41" t="s">
        <v>18</v>
      </c>
      <c r="C26" s="43" t="s">
        <v>19</v>
      </c>
      <c r="D26" s="77" t="s">
        <v>20</v>
      </c>
      <c r="E26" s="43" t="s">
        <v>14</v>
      </c>
      <c r="F26" s="43" t="s">
        <v>21</v>
      </c>
      <c r="G26" s="44" t="s">
        <v>16</v>
      </c>
    </row>
    <row r="27" spans="1:7" x14ac:dyDescent="0.25">
      <c r="A27" s="51"/>
      <c r="B27" s="61"/>
      <c r="C27" s="38"/>
      <c r="D27" s="83"/>
      <c r="E27" s="28"/>
      <c r="F27" s="68"/>
      <c r="G27" s="24"/>
    </row>
    <row r="28" spans="1:7" x14ac:dyDescent="0.25">
      <c r="A28" s="51"/>
      <c r="B28" s="61"/>
      <c r="C28" s="38"/>
      <c r="D28" s="79"/>
      <c r="E28" s="47"/>
      <c r="F28" s="47"/>
      <c r="G28" s="47"/>
    </row>
    <row r="29" spans="1:7" x14ac:dyDescent="0.25">
      <c r="A29" s="51"/>
      <c r="B29" s="61"/>
      <c r="C29" s="38"/>
      <c r="D29" s="84"/>
      <c r="E29" s="47"/>
      <c r="F29" s="47"/>
      <c r="G29" s="47"/>
    </row>
    <row r="30" spans="1:7" x14ac:dyDescent="0.25">
      <c r="A30" s="51"/>
      <c r="B30" s="61"/>
      <c r="C30" s="38"/>
      <c r="D30" s="84"/>
      <c r="E30" s="47"/>
      <c r="F30" s="47"/>
      <c r="G30" s="47"/>
    </row>
    <row r="31" spans="1:7" x14ac:dyDescent="0.25">
      <c r="A31" s="51"/>
      <c r="B31" s="61"/>
      <c r="C31" s="38"/>
      <c r="D31" s="50"/>
      <c r="E31" s="47"/>
      <c r="F31" s="47"/>
      <c r="G31" s="47"/>
    </row>
    <row r="32" spans="1:7" ht="15.75" thickBot="1" x14ac:dyDescent="0.3">
      <c r="A32" s="53"/>
      <c r="B32" s="62" t="s">
        <v>22</v>
      </c>
      <c r="C32" s="42"/>
      <c r="D32" s="54"/>
      <c r="E32" s="55"/>
      <c r="F32" s="55"/>
      <c r="G32" s="60">
        <f>SUM(G27:G31)</f>
        <v>0</v>
      </c>
    </row>
    <row r="33" spans="1:7" ht="15.75" thickBot="1" x14ac:dyDescent="0.3">
      <c r="A33" s="46"/>
      <c r="B33" s="125" t="s">
        <v>23</v>
      </c>
      <c r="C33" s="62"/>
      <c r="D33" s="62"/>
      <c r="E33" s="62"/>
      <c r="F33" s="62"/>
      <c r="G33" s="54"/>
    </row>
    <row r="34" spans="1:7" ht="15.75" thickBot="1" x14ac:dyDescent="0.3">
      <c r="A34" s="42"/>
      <c r="B34" s="395" t="s">
        <v>11</v>
      </c>
      <c r="C34" s="396"/>
      <c r="D34" s="41" t="s">
        <v>24</v>
      </c>
      <c r="E34" s="41" t="s">
        <v>12</v>
      </c>
      <c r="F34" s="41" t="s">
        <v>25</v>
      </c>
      <c r="G34" s="41" t="s">
        <v>26</v>
      </c>
    </row>
    <row r="35" spans="1:7" x14ac:dyDescent="0.25">
      <c r="A35" s="51"/>
      <c r="B35" s="61"/>
      <c r="C35" s="50"/>
      <c r="D35" s="50"/>
      <c r="E35" s="50"/>
      <c r="F35" s="50"/>
      <c r="G35" s="47"/>
    </row>
    <row r="36" spans="1:7" x14ac:dyDescent="0.25">
      <c r="A36" s="51"/>
      <c r="B36" s="61"/>
      <c r="C36" s="50"/>
      <c r="D36" s="53"/>
      <c r="E36" s="53"/>
      <c r="F36" s="53"/>
      <c r="G36" s="47"/>
    </row>
    <row r="37" spans="1:7" x14ac:dyDescent="0.25">
      <c r="A37" s="51"/>
      <c r="B37" s="61"/>
      <c r="C37" s="50"/>
      <c r="D37" s="53"/>
      <c r="E37" s="53"/>
      <c r="F37" s="53"/>
      <c r="G37" s="47"/>
    </row>
    <row r="38" spans="1:7" ht="15.75" thickBot="1" x14ac:dyDescent="0.3">
      <c r="A38" s="111"/>
      <c r="B38" s="112" t="s">
        <v>27</v>
      </c>
      <c r="C38" s="112"/>
      <c r="D38" s="113"/>
      <c r="E38" s="114"/>
      <c r="F38" s="114"/>
      <c r="G38" s="115">
        <f>SUM(G35:G36)</f>
        <v>0</v>
      </c>
    </row>
    <row r="39" spans="1:7" ht="15.75" thickBot="1" x14ac:dyDescent="0.3">
      <c r="A39" s="4"/>
      <c r="B39" s="4"/>
      <c r="C39" s="4"/>
      <c r="D39" s="337" t="s">
        <v>28</v>
      </c>
      <c r="E39" s="338"/>
      <c r="F39" s="54"/>
      <c r="G39" s="60">
        <f>+G38+G24+G32+G14</f>
        <v>0</v>
      </c>
    </row>
    <row r="40" spans="1:7" ht="15.75" thickBot="1" x14ac:dyDescent="0.3">
      <c r="A40" s="4"/>
      <c r="B40" s="4"/>
      <c r="C40" s="4"/>
      <c r="D40" s="337" t="s">
        <v>29</v>
      </c>
      <c r="E40" s="338"/>
      <c r="F40" s="54"/>
      <c r="G40" s="60"/>
    </row>
    <row r="41" spans="1:7" ht="15.75" thickBot="1" x14ac:dyDescent="0.3">
      <c r="A41" s="4"/>
      <c r="B41" s="4"/>
      <c r="C41" s="4"/>
      <c r="D41" s="337" t="s">
        <v>30</v>
      </c>
      <c r="E41" s="338"/>
      <c r="F41" s="54"/>
      <c r="G41" s="60"/>
    </row>
    <row r="42" spans="1:7" ht="15.75" thickBot="1" x14ac:dyDescent="0.3">
      <c r="A42" s="4"/>
      <c r="B42" s="4"/>
      <c r="C42" s="4"/>
      <c r="D42" s="337" t="s">
        <v>31</v>
      </c>
      <c r="E42" s="338"/>
      <c r="F42" s="54"/>
      <c r="G42" s="60">
        <f>SUM(G39:G41)</f>
        <v>0</v>
      </c>
    </row>
    <row r="43" spans="1:7" ht="15.75" thickBot="1" x14ac:dyDescent="0.3">
      <c r="A43" s="4"/>
      <c r="B43" s="4"/>
      <c r="C43" s="4"/>
      <c r="D43" s="337" t="s">
        <v>32</v>
      </c>
      <c r="E43" s="338"/>
      <c r="F43" s="54"/>
      <c r="G43" s="60">
        <f>+G42</f>
        <v>0</v>
      </c>
    </row>
  </sheetData>
  <mergeCells count="14">
    <mergeCell ref="D42:E42"/>
    <mergeCell ref="D43:E43"/>
    <mergeCell ref="A7:E7"/>
    <mergeCell ref="A8:E8"/>
    <mergeCell ref="B34:C34"/>
    <mergeCell ref="D39:E39"/>
    <mergeCell ref="D40:E40"/>
    <mergeCell ref="D41:E41"/>
    <mergeCell ref="A1:G1"/>
    <mergeCell ref="A2:G2"/>
    <mergeCell ref="A3:G3"/>
    <mergeCell ref="B6:E6"/>
    <mergeCell ref="F6:G6"/>
    <mergeCell ref="B5:G5"/>
  </mergeCells>
  <pageMargins left="0.7" right="0.7" top="0.75" bottom="0.75" header="0.3" footer="0.3"/>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5"/>
  <sheetViews>
    <sheetView workbookViewId="0">
      <selection activeCell="A2" sqref="A2"/>
    </sheetView>
  </sheetViews>
  <sheetFormatPr baseColWidth="10" defaultRowHeight="15" x14ac:dyDescent="0.25"/>
  <cols>
    <col min="1" max="1" width="20" customWidth="1"/>
    <col min="2" max="2" width="31.7109375" bestFit="1" customWidth="1"/>
    <col min="3" max="3" width="43.85546875" customWidth="1"/>
    <col min="5" max="5" width="15.7109375" bestFit="1" customWidth="1"/>
    <col min="6" max="6" width="19.7109375" customWidth="1"/>
  </cols>
  <sheetData>
    <row r="1" spans="1:6" x14ac:dyDescent="0.25">
      <c r="A1" s="123" t="s">
        <v>499</v>
      </c>
    </row>
    <row r="2" spans="1:6" x14ac:dyDescent="0.25">
      <c r="A2" s="185"/>
      <c r="B2" s="138"/>
      <c r="C2" s="138"/>
      <c r="D2" s="138"/>
      <c r="E2" s="138"/>
      <c r="F2" s="138"/>
    </row>
    <row r="3" spans="1:6" ht="15.75" thickBot="1" x14ac:dyDescent="0.3">
      <c r="A3" s="138"/>
      <c r="B3" s="138"/>
      <c r="C3" s="138"/>
      <c r="D3" s="138"/>
      <c r="E3" s="138"/>
      <c r="F3" s="138"/>
    </row>
    <row r="4" spans="1:6" ht="24.75" customHeight="1" x14ac:dyDescent="0.25">
      <c r="A4" s="155" t="s">
        <v>78</v>
      </c>
      <c r="B4" s="155" t="s">
        <v>79</v>
      </c>
      <c r="C4" s="155" t="s">
        <v>82</v>
      </c>
      <c r="D4" s="155" t="s">
        <v>1</v>
      </c>
      <c r="E4" s="155" t="s">
        <v>80</v>
      </c>
      <c r="F4" s="155" t="s">
        <v>81</v>
      </c>
    </row>
    <row r="5" spans="1:6" x14ac:dyDescent="0.25">
      <c r="A5" s="151">
        <v>1</v>
      </c>
      <c r="B5" s="140" t="s">
        <v>66</v>
      </c>
      <c r="C5" s="426" t="s">
        <v>67</v>
      </c>
      <c r="D5" s="272"/>
      <c r="E5" s="272"/>
      <c r="F5" s="152"/>
    </row>
    <row r="6" spans="1:6" ht="15.75" customHeight="1" x14ac:dyDescent="0.25">
      <c r="A6" s="151">
        <v>2</v>
      </c>
      <c r="B6" s="140" t="s">
        <v>68</v>
      </c>
      <c r="C6" s="426" t="s">
        <v>363</v>
      </c>
      <c r="D6" s="272"/>
      <c r="E6" s="272"/>
      <c r="F6" s="152"/>
    </row>
    <row r="7" spans="1:6" x14ac:dyDescent="0.25">
      <c r="A7" s="151">
        <v>3</v>
      </c>
      <c r="B7" s="140" t="s">
        <v>69</v>
      </c>
      <c r="C7" s="426" t="s">
        <v>67</v>
      </c>
      <c r="D7" s="272"/>
      <c r="E7" s="272"/>
      <c r="F7" s="152"/>
    </row>
    <row r="8" spans="1:6" x14ac:dyDescent="0.25">
      <c r="A8" s="153">
        <v>4</v>
      </c>
      <c r="B8" s="141" t="s">
        <v>70</v>
      </c>
      <c r="C8" s="427" t="s">
        <v>67</v>
      </c>
      <c r="D8" s="142"/>
      <c r="E8" s="142"/>
      <c r="F8" s="154"/>
    </row>
    <row r="9" spans="1:6" ht="22.5" customHeight="1" thickBot="1" x14ac:dyDescent="0.3">
      <c r="A9" s="267">
        <v>5</v>
      </c>
      <c r="B9" s="142" t="s">
        <v>71</v>
      </c>
      <c r="C9" s="427">
        <v>17</v>
      </c>
      <c r="D9" s="142"/>
      <c r="E9" s="142"/>
      <c r="F9" s="143"/>
    </row>
    <row r="10" spans="1:6" ht="38.25" x14ac:dyDescent="0.25">
      <c r="A10" s="318">
        <v>6</v>
      </c>
      <c r="B10" s="366" t="s">
        <v>104</v>
      </c>
      <c r="C10" s="278" t="s">
        <v>453</v>
      </c>
      <c r="D10" s="157"/>
      <c r="E10" s="145"/>
      <c r="F10" s="146"/>
    </row>
    <row r="11" spans="1:6" ht="25.5" x14ac:dyDescent="0.25">
      <c r="A11" s="319"/>
      <c r="B11" s="367"/>
      <c r="C11" s="279" t="s">
        <v>454</v>
      </c>
      <c r="D11" s="158"/>
      <c r="E11" s="272"/>
      <c r="F11" s="147"/>
    </row>
    <row r="12" spans="1:6" ht="40.5" customHeight="1" x14ac:dyDescent="0.25">
      <c r="A12" s="319"/>
      <c r="B12" s="367"/>
      <c r="C12" s="279" t="s">
        <v>105</v>
      </c>
      <c r="D12" s="158"/>
      <c r="E12" s="272"/>
      <c r="F12" s="147"/>
    </row>
    <row r="13" spans="1:6" x14ac:dyDescent="0.25">
      <c r="A13" s="319"/>
      <c r="B13" s="367"/>
      <c r="C13" s="420" t="s">
        <v>106</v>
      </c>
      <c r="D13" s="158"/>
      <c r="E13" s="272"/>
      <c r="F13" s="147"/>
    </row>
    <row r="14" spans="1:6" x14ac:dyDescent="0.25">
      <c r="A14" s="319"/>
      <c r="B14" s="367"/>
      <c r="C14" s="420" t="s">
        <v>455</v>
      </c>
      <c r="D14" s="158"/>
      <c r="E14" s="272"/>
      <c r="F14" s="147"/>
    </row>
    <row r="15" spans="1:6" x14ac:dyDescent="0.25">
      <c r="A15" s="319"/>
      <c r="B15" s="367"/>
      <c r="C15" s="420" t="s">
        <v>107</v>
      </c>
      <c r="D15" s="159"/>
      <c r="E15" s="142"/>
      <c r="F15" s="150"/>
    </row>
    <row r="16" spans="1:6" x14ac:dyDescent="0.25">
      <c r="A16" s="319"/>
      <c r="B16" s="367"/>
      <c r="C16" s="420" t="s">
        <v>456</v>
      </c>
      <c r="D16" s="159"/>
      <c r="E16" s="142"/>
      <c r="F16" s="150"/>
    </row>
    <row r="17" spans="1:6" ht="31.5" customHeight="1" x14ac:dyDescent="0.25">
      <c r="A17" s="319"/>
      <c r="B17" s="367"/>
      <c r="C17" s="279" t="s">
        <v>108</v>
      </c>
      <c r="D17" s="159"/>
      <c r="E17" s="142"/>
      <c r="F17" s="150"/>
    </row>
    <row r="18" spans="1:6" ht="25.5" customHeight="1" x14ac:dyDescent="0.25">
      <c r="A18" s="319"/>
      <c r="B18" s="367"/>
      <c r="C18" s="420" t="s">
        <v>109</v>
      </c>
      <c r="D18" s="159"/>
      <c r="E18" s="142"/>
      <c r="F18" s="150"/>
    </row>
    <row r="19" spans="1:6" ht="18.75" customHeight="1" x14ac:dyDescent="0.25">
      <c r="A19" s="319"/>
      <c r="B19" s="367"/>
      <c r="C19" s="420" t="s">
        <v>110</v>
      </c>
      <c r="D19" s="159"/>
      <c r="E19" s="142"/>
      <c r="F19" s="150"/>
    </row>
    <row r="20" spans="1:6" ht="21" customHeight="1" x14ac:dyDescent="0.25">
      <c r="A20" s="319"/>
      <c r="B20" s="367"/>
      <c r="C20" s="420" t="s">
        <v>111</v>
      </c>
      <c r="D20" s="159"/>
      <c r="E20" s="142"/>
      <c r="F20" s="150"/>
    </row>
    <row r="21" spans="1:6" ht="38.25" customHeight="1" x14ac:dyDescent="0.25">
      <c r="A21" s="319"/>
      <c r="B21" s="367"/>
      <c r="C21" s="279" t="s">
        <v>378</v>
      </c>
      <c r="D21" s="159"/>
      <c r="E21" s="142"/>
      <c r="F21" s="150"/>
    </row>
    <row r="22" spans="1:6" ht="45" customHeight="1" x14ac:dyDescent="0.25">
      <c r="A22" s="319"/>
      <c r="B22" s="367"/>
      <c r="C22" s="279" t="s">
        <v>379</v>
      </c>
      <c r="D22" s="159"/>
      <c r="E22" s="142"/>
      <c r="F22" s="150"/>
    </row>
    <row r="23" spans="1:6" ht="32.25" customHeight="1" x14ac:dyDescent="0.25">
      <c r="A23" s="319"/>
      <c r="B23" s="367"/>
      <c r="C23" s="279" t="s">
        <v>380</v>
      </c>
      <c r="D23" s="159"/>
      <c r="E23" s="142"/>
      <c r="F23" s="150"/>
    </row>
    <row r="24" spans="1:6" ht="55.5" customHeight="1" x14ac:dyDescent="0.25">
      <c r="A24" s="319"/>
      <c r="B24" s="367"/>
      <c r="C24" s="279" t="s">
        <v>381</v>
      </c>
      <c r="D24" s="159"/>
      <c r="E24" s="142"/>
      <c r="F24" s="150"/>
    </row>
    <row r="25" spans="1:6" ht="66" customHeight="1" thickBot="1" x14ac:dyDescent="0.3">
      <c r="A25" s="365"/>
      <c r="B25" s="368"/>
      <c r="C25" s="281" t="s">
        <v>112</v>
      </c>
      <c r="D25" s="160"/>
      <c r="E25" s="148"/>
      <c r="F25" s="149"/>
    </row>
    <row r="26" spans="1:6" ht="25.5" x14ac:dyDescent="0.25">
      <c r="A26" s="388">
        <v>7</v>
      </c>
      <c r="B26" s="386" t="s">
        <v>113</v>
      </c>
      <c r="C26" s="204" t="s">
        <v>114</v>
      </c>
      <c r="D26" s="172"/>
      <c r="E26" s="172"/>
      <c r="F26" s="173"/>
    </row>
    <row r="27" spans="1:6" ht="15.75" thickBot="1" x14ac:dyDescent="0.3">
      <c r="A27" s="325"/>
      <c r="B27" s="387"/>
      <c r="C27" s="199" t="s">
        <v>115</v>
      </c>
      <c r="D27" s="130"/>
      <c r="E27" s="130"/>
      <c r="F27" s="163"/>
    </row>
    <row r="28" spans="1:6" x14ac:dyDescent="0.25">
      <c r="A28" s="324">
        <v>8</v>
      </c>
      <c r="B28" s="390" t="s">
        <v>116</v>
      </c>
      <c r="C28" s="197" t="s">
        <v>491</v>
      </c>
      <c r="D28" s="161"/>
      <c r="E28" s="161"/>
      <c r="F28" s="162"/>
    </row>
    <row r="29" spans="1:6" x14ac:dyDescent="0.25">
      <c r="A29" s="325"/>
      <c r="B29" s="387"/>
      <c r="C29" s="199" t="s">
        <v>492</v>
      </c>
      <c r="D29" s="130"/>
      <c r="E29" s="130"/>
      <c r="F29" s="163"/>
    </row>
    <row r="30" spans="1:6" x14ac:dyDescent="0.25">
      <c r="A30" s="325"/>
      <c r="B30" s="322"/>
      <c r="C30" s="201" t="s">
        <v>382</v>
      </c>
      <c r="D30" s="174"/>
      <c r="E30" s="130"/>
      <c r="F30" s="163"/>
    </row>
    <row r="31" spans="1:6" ht="15.75" thickBot="1" x14ac:dyDescent="0.3">
      <c r="A31" s="389"/>
      <c r="B31" s="391"/>
      <c r="C31" s="201" t="s">
        <v>383</v>
      </c>
      <c r="D31" s="166"/>
      <c r="E31" s="166"/>
      <c r="F31" s="167"/>
    </row>
    <row r="32" spans="1:6" x14ac:dyDescent="0.25">
      <c r="A32" s="324">
        <v>9</v>
      </c>
      <c r="B32" s="321" t="s">
        <v>117</v>
      </c>
      <c r="C32" s="197" t="s">
        <v>118</v>
      </c>
      <c r="D32" s="253"/>
      <c r="E32" s="161"/>
      <c r="F32" s="162"/>
    </row>
    <row r="33" spans="1:6" x14ac:dyDescent="0.25">
      <c r="A33" s="325"/>
      <c r="B33" s="322"/>
      <c r="C33" s="199" t="s">
        <v>384</v>
      </c>
      <c r="D33" s="174"/>
      <c r="E33" s="130"/>
      <c r="F33" s="163"/>
    </row>
    <row r="34" spans="1:6" x14ac:dyDescent="0.25">
      <c r="A34" s="325"/>
      <c r="B34" s="322"/>
      <c r="C34" s="199" t="s">
        <v>385</v>
      </c>
      <c r="D34" s="174"/>
      <c r="E34" s="130"/>
      <c r="F34" s="163"/>
    </row>
    <row r="35" spans="1:6" x14ac:dyDescent="0.25">
      <c r="A35" s="325"/>
      <c r="B35" s="322"/>
      <c r="C35" s="199" t="s">
        <v>425</v>
      </c>
      <c r="D35" s="174"/>
      <c r="E35" s="130"/>
      <c r="F35" s="163"/>
    </row>
    <row r="36" spans="1:6" x14ac:dyDescent="0.25">
      <c r="A36" s="325"/>
      <c r="B36" s="322"/>
      <c r="C36" s="199" t="s">
        <v>457</v>
      </c>
      <c r="D36" s="174"/>
      <c r="E36" s="130"/>
      <c r="F36" s="163"/>
    </row>
    <row r="37" spans="1:6" ht="26.25" thickBot="1" x14ac:dyDescent="0.3">
      <c r="A37" s="389"/>
      <c r="B37" s="392"/>
      <c r="C37" s="201" t="s">
        <v>119</v>
      </c>
      <c r="D37" s="252"/>
      <c r="E37" s="166"/>
      <c r="F37" s="167"/>
    </row>
    <row r="38" spans="1:6" ht="76.5" x14ac:dyDescent="0.25">
      <c r="A38" s="318">
        <v>10</v>
      </c>
      <c r="B38" s="377" t="s">
        <v>120</v>
      </c>
      <c r="C38" s="278" t="s">
        <v>386</v>
      </c>
      <c r="D38" s="253"/>
      <c r="E38" s="161"/>
      <c r="F38" s="162"/>
    </row>
    <row r="39" spans="1:6" x14ac:dyDescent="0.25">
      <c r="A39" s="319"/>
      <c r="B39" s="378"/>
      <c r="C39" s="199" t="s">
        <v>121</v>
      </c>
      <c r="D39" s="174"/>
      <c r="E39" s="130"/>
      <c r="F39" s="163"/>
    </row>
    <row r="40" spans="1:6" x14ac:dyDescent="0.25">
      <c r="A40" s="319"/>
      <c r="B40" s="378"/>
      <c r="C40" s="199" t="s">
        <v>458</v>
      </c>
      <c r="D40" s="174"/>
      <c r="E40" s="130"/>
      <c r="F40" s="163"/>
    </row>
    <row r="41" spans="1:6" x14ac:dyDescent="0.25">
      <c r="A41" s="319"/>
      <c r="B41" s="378"/>
      <c r="C41" s="199" t="s">
        <v>122</v>
      </c>
      <c r="D41" s="174"/>
      <c r="E41" s="130"/>
      <c r="F41" s="163"/>
    </row>
    <row r="42" spans="1:6" x14ac:dyDescent="0.25">
      <c r="A42" s="319"/>
      <c r="B42" s="378"/>
      <c r="C42" s="199" t="s">
        <v>123</v>
      </c>
      <c r="D42" s="174"/>
      <c r="E42" s="130"/>
      <c r="F42" s="163"/>
    </row>
    <row r="43" spans="1:6" ht="25.5" x14ac:dyDescent="0.25">
      <c r="A43" s="319"/>
      <c r="B43" s="378"/>
      <c r="C43" s="199" t="s">
        <v>124</v>
      </c>
      <c r="D43" s="174"/>
      <c r="E43" s="130"/>
      <c r="F43" s="163"/>
    </row>
    <row r="44" spans="1:6" ht="26.25" thickBot="1" x14ac:dyDescent="0.3">
      <c r="A44" s="365"/>
      <c r="B44" s="379"/>
      <c r="C44" s="237" t="s">
        <v>387</v>
      </c>
      <c r="D44" s="254"/>
      <c r="E44" s="164"/>
      <c r="F44" s="165"/>
    </row>
    <row r="45" spans="1:6" ht="15.75" thickBot="1" x14ac:dyDescent="0.3">
      <c r="A45" s="271">
        <v>11</v>
      </c>
      <c r="B45" s="273" t="s">
        <v>125</v>
      </c>
      <c r="C45" s="421" t="s">
        <v>388</v>
      </c>
      <c r="D45" s="260"/>
      <c r="E45" s="261"/>
      <c r="F45" s="261"/>
    </row>
    <row r="46" spans="1:6" x14ac:dyDescent="0.25">
      <c r="A46" s="357">
        <v>12</v>
      </c>
      <c r="B46" s="354" t="s">
        <v>126</v>
      </c>
      <c r="C46" s="197" t="s">
        <v>127</v>
      </c>
      <c r="D46" s="262"/>
      <c r="E46" s="161"/>
      <c r="F46" s="162"/>
    </row>
    <row r="47" spans="1:6" x14ac:dyDescent="0.25">
      <c r="A47" s="358"/>
      <c r="B47" s="355"/>
      <c r="C47" s="199" t="s">
        <v>128</v>
      </c>
      <c r="D47" s="216"/>
      <c r="E47" s="130"/>
      <c r="F47" s="163"/>
    </row>
    <row r="48" spans="1:6" x14ac:dyDescent="0.25">
      <c r="A48" s="358"/>
      <c r="B48" s="355"/>
      <c r="C48" s="199" t="s">
        <v>129</v>
      </c>
      <c r="D48" s="216"/>
      <c r="E48" s="130"/>
      <c r="F48" s="163"/>
    </row>
    <row r="49" spans="1:6" x14ac:dyDescent="0.25">
      <c r="A49" s="358"/>
      <c r="B49" s="355"/>
      <c r="C49" s="199" t="s">
        <v>130</v>
      </c>
      <c r="D49" s="216"/>
      <c r="E49" s="130"/>
      <c r="F49" s="163"/>
    </row>
    <row r="50" spans="1:6" x14ac:dyDescent="0.25">
      <c r="A50" s="358"/>
      <c r="B50" s="355"/>
      <c r="C50" s="199" t="s">
        <v>131</v>
      </c>
      <c r="D50" s="216"/>
      <c r="E50" s="130"/>
      <c r="F50" s="163"/>
    </row>
    <row r="51" spans="1:6" ht="39" thickBot="1" x14ac:dyDescent="0.3">
      <c r="A51" s="359"/>
      <c r="B51" s="356"/>
      <c r="C51" s="280" t="s">
        <v>459</v>
      </c>
      <c r="D51" s="217"/>
      <c r="E51" s="166"/>
      <c r="F51" s="167"/>
    </row>
    <row r="52" spans="1:6" x14ac:dyDescent="0.25">
      <c r="A52" s="357">
        <v>13</v>
      </c>
      <c r="B52" s="354" t="s">
        <v>132</v>
      </c>
      <c r="C52" s="197" t="s">
        <v>133</v>
      </c>
      <c r="D52" s="262"/>
      <c r="E52" s="161"/>
      <c r="F52" s="162"/>
    </row>
    <row r="53" spans="1:6" x14ac:dyDescent="0.25">
      <c r="A53" s="358"/>
      <c r="B53" s="355"/>
      <c r="C53" s="199" t="s">
        <v>134</v>
      </c>
      <c r="D53" s="216"/>
      <c r="E53" s="130"/>
      <c r="F53" s="163"/>
    </row>
    <row r="54" spans="1:6" x14ac:dyDescent="0.25">
      <c r="A54" s="358"/>
      <c r="B54" s="355"/>
      <c r="C54" s="199" t="s">
        <v>135</v>
      </c>
      <c r="D54" s="216"/>
      <c r="E54" s="130"/>
      <c r="F54" s="163"/>
    </row>
    <row r="55" spans="1:6" x14ac:dyDescent="0.25">
      <c r="A55" s="358"/>
      <c r="B55" s="355"/>
      <c r="C55" s="199" t="s">
        <v>389</v>
      </c>
      <c r="D55" s="216"/>
      <c r="E55" s="130"/>
      <c r="F55" s="163"/>
    </row>
    <row r="56" spans="1:6" x14ac:dyDescent="0.25">
      <c r="A56" s="358"/>
      <c r="B56" s="355"/>
      <c r="C56" s="199" t="s">
        <v>136</v>
      </c>
      <c r="D56" s="216"/>
      <c r="E56" s="130"/>
      <c r="F56" s="163"/>
    </row>
    <row r="57" spans="1:6" ht="15.75" thickBot="1" x14ac:dyDescent="0.3">
      <c r="A57" s="359"/>
      <c r="B57" s="356"/>
      <c r="C57" s="201" t="s">
        <v>137</v>
      </c>
      <c r="D57" s="217"/>
      <c r="E57" s="166"/>
      <c r="F57" s="167"/>
    </row>
    <row r="58" spans="1:6" x14ac:dyDescent="0.25">
      <c r="A58" s="357">
        <v>14</v>
      </c>
      <c r="B58" s="354" t="s">
        <v>138</v>
      </c>
      <c r="C58" s="197" t="s">
        <v>139</v>
      </c>
      <c r="D58" s="262"/>
      <c r="E58" s="161"/>
      <c r="F58" s="162"/>
    </row>
    <row r="59" spans="1:6" x14ac:dyDescent="0.25">
      <c r="A59" s="358"/>
      <c r="B59" s="355"/>
      <c r="C59" s="279" t="s">
        <v>390</v>
      </c>
      <c r="D59" s="216"/>
      <c r="E59" s="130"/>
      <c r="F59" s="163"/>
    </row>
    <row r="60" spans="1:6" x14ac:dyDescent="0.25">
      <c r="A60" s="358"/>
      <c r="B60" s="355"/>
      <c r="C60" s="199" t="s">
        <v>140</v>
      </c>
      <c r="D60" s="216"/>
      <c r="E60" s="130"/>
      <c r="F60" s="163"/>
    </row>
    <row r="61" spans="1:6" x14ac:dyDescent="0.25">
      <c r="A61" s="358"/>
      <c r="B61" s="355"/>
      <c r="C61" s="199" t="s">
        <v>141</v>
      </c>
      <c r="D61" s="216"/>
      <c r="E61" s="130"/>
      <c r="F61" s="163"/>
    </row>
    <row r="62" spans="1:6" x14ac:dyDescent="0.25">
      <c r="A62" s="358"/>
      <c r="B62" s="355"/>
      <c r="C62" s="199" t="s">
        <v>391</v>
      </c>
      <c r="D62" s="216"/>
      <c r="E62" s="130"/>
      <c r="F62" s="163"/>
    </row>
    <row r="63" spans="1:6" x14ac:dyDescent="0.25">
      <c r="A63" s="358"/>
      <c r="B63" s="355"/>
      <c r="C63" s="199" t="s">
        <v>142</v>
      </c>
      <c r="D63" s="216"/>
      <c r="E63" s="130"/>
      <c r="F63" s="163"/>
    </row>
    <row r="64" spans="1:6" x14ac:dyDescent="0.25">
      <c r="A64" s="358"/>
      <c r="B64" s="355"/>
      <c r="C64" s="199" t="s">
        <v>143</v>
      </c>
      <c r="D64" s="216"/>
      <c r="E64" s="130"/>
      <c r="F64" s="163"/>
    </row>
    <row r="65" spans="1:6" x14ac:dyDescent="0.25">
      <c r="A65" s="358"/>
      <c r="B65" s="355"/>
      <c r="C65" s="422" t="s">
        <v>493</v>
      </c>
      <c r="D65" s="216"/>
      <c r="E65" s="130"/>
      <c r="F65" s="163"/>
    </row>
    <row r="66" spans="1:6" x14ac:dyDescent="0.25">
      <c r="A66" s="358"/>
      <c r="B66" s="355"/>
      <c r="C66" s="199" t="s">
        <v>144</v>
      </c>
      <c r="D66" s="216"/>
      <c r="E66" s="130"/>
      <c r="F66" s="163"/>
    </row>
    <row r="67" spans="1:6" x14ac:dyDescent="0.25">
      <c r="A67" s="358"/>
      <c r="B67" s="355"/>
      <c r="C67" s="199" t="s">
        <v>460</v>
      </c>
      <c r="D67" s="216"/>
      <c r="E67" s="130"/>
      <c r="F67" s="163"/>
    </row>
    <row r="68" spans="1:6" x14ac:dyDescent="0.25">
      <c r="A68" s="358"/>
      <c r="B68" s="355"/>
      <c r="C68" s="199" t="s">
        <v>392</v>
      </c>
      <c r="D68" s="216"/>
      <c r="E68" s="130"/>
      <c r="F68" s="163"/>
    </row>
    <row r="69" spans="1:6" x14ac:dyDescent="0.25">
      <c r="A69" s="358"/>
      <c r="B69" s="355"/>
      <c r="C69" s="199" t="s">
        <v>393</v>
      </c>
      <c r="D69" s="216"/>
      <c r="E69" s="130"/>
      <c r="F69" s="163"/>
    </row>
    <row r="70" spans="1:6" x14ac:dyDescent="0.25">
      <c r="A70" s="358"/>
      <c r="B70" s="355"/>
      <c r="C70" s="199" t="s">
        <v>394</v>
      </c>
      <c r="D70" s="216"/>
      <c r="E70" s="130"/>
      <c r="F70" s="163"/>
    </row>
    <row r="71" spans="1:6" x14ac:dyDescent="0.25">
      <c r="A71" s="358"/>
      <c r="B71" s="355"/>
      <c r="C71" s="199" t="s">
        <v>75</v>
      </c>
      <c r="D71" s="216"/>
      <c r="E71" s="130"/>
      <c r="F71" s="163"/>
    </row>
    <row r="72" spans="1:6" ht="15.75" thickBot="1" x14ac:dyDescent="0.3">
      <c r="A72" s="359"/>
      <c r="B72" s="356"/>
      <c r="C72" s="201" t="s">
        <v>145</v>
      </c>
      <c r="D72" s="217"/>
      <c r="E72" s="166"/>
      <c r="F72" s="167"/>
    </row>
    <row r="73" spans="1:6" ht="63.75" x14ac:dyDescent="0.25">
      <c r="A73" s="357">
        <v>15</v>
      </c>
      <c r="B73" s="354" t="s">
        <v>146</v>
      </c>
      <c r="C73" s="278" t="s">
        <v>147</v>
      </c>
      <c r="D73" s="262"/>
      <c r="E73" s="161"/>
      <c r="F73" s="162"/>
    </row>
    <row r="74" spans="1:6" x14ac:dyDescent="0.25">
      <c r="A74" s="358"/>
      <c r="B74" s="355"/>
      <c r="C74" s="199" t="s">
        <v>148</v>
      </c>
      <c r="D74" s="216"/>
      <c r="E74" s="130"/>
      <c r="F74" s="163"/>
    </row>
    <row r="75" spans="1:6" x14ac:dyDescent="0.25">
      <c r="A75" s="358"/>
      <c r="B75" s="355"/>
      <c r="C75" s="423" t="s">
        <v>461</v>
      </c>
      <c r="D75" s="216"/>
      <c r="E75" s="130"/>
      <c r="F75" s="163"/>
    </row>
    <row r="76" spans="1:6" x14ac:dyDescent="0.25">
      <c r="A76" s="358"/>
      <c r="B76" s="355"/>
      <c r="C76" s="423" t="s">
        <v>462</v>
      </c>
      <c r="D76" s="216"/>
      <c r="E76" s="130"/>
      <c r="F76" s="163"/>
    </row>
    <row r="77" spans="1:6" x14ac:dyDescent="0.25">
      <c r="A77" s="358"/>
      <c r="B77" s="355"/>
      <c r="C77" s="423" t="s">
        <v>463</v>
      </c>
      <c r="D77" s="216"/>
      <c r="E77" s="130"/>
      <c r="F77" s="163"/>
    </row>
    <row r="78" spans="1:6" x14ac:dyDescent="0.25">
      <c r="A78" s="358"/>
      <c r="B78" s="355"/>
      <c r="C78" s="423" t="s">
        <v>495</v>
      </c>
      <c r="D78" s="216"/>
      <c r="E78" s="130"/>
      <c r="F78" s="163"/>
    </row>
    <row r="79" spans="1:6" x14ac:dyDescent="0.25">
      <c r="A79" s="358"/>
      <c r="B79" s="355"/>
      <c r="C79" s="423" t="s">
        <v>496</v>
      </c>
      <c r="D79" s="216"/>
      <c r="E79" s="130"/>
      <c r="F79" s="163"/>
    </row>
    <row r="80" spans="1:6" x14ac:dyDescent="0.25">
      <c r="A80" s="358"/>
      <c r="B80" s="355"/>
      <c r="C80" s="423" t="s">
        <v>497</v>
      </c>
      <c r="D80" s="216"/>
      <c r="E80" s="130"/>
      <c r="F80" s="163"/>
    </row>
    <row r="81" spans="1:6" x14ac:dyDescent="0.25">
      <c r="A81" s="358"/>
      <c r="B81" s="355"/>
      <c r="C81" s="199" t="s">
        <v>149</v>
      </c>
      <c r="D81" s="216"/>
      <c r="E81" s="130"/>
      <c r="F81" s="163"/>
    </row>
    <row r="82" spans="1:6" x14ac:dyDescent="0.25">
      <c r="A82" s="358"/>
      <c r="B82" s="355"/>
      <c r="C82" s="423" t="s">
        <v>150</v>
      </c>
      <c r="D82" s="216"/>
      <c r="E82" s="130"/>
      <c r="F82" s="163"/>
    </row>
    <row r="83" spans="1:6" x14ac:dyDescent="0.25">
      <c r="A83" s="358"/>
      <c r="B83" s="355"/>
      <c r="C83" s="423" t="s">
        <v>151</v>
      </c>
      <c r="D83" s="216"/>
      <c r="E83" s="130"/>
      <c r="F83" s="163"/>
    </row>
    <row r="84" spans="1:6" x14ac:dyDescent="0.25">
      <c r="A84" s="358"/>
      <c r="B84" s="355"/>
      <c r="C84" s="423" t="s">
        <v>152</v>
      </c>
      <c r="D84" s="216"/>
      <c r="E84" s="130"/>
      <c r="F84" s="163"/>
    </row>
    <row r="85" spans="1:6" x14ac:dyDescent="0.25">
      <c r="A85" s="358"/>
      <c r="B85" s="355"/>
      <c r="C85" s="423" t="s">
        <v>153</v>
      </c>
      <c r="D85" s="216"/>
      <c r="E85" s="130"/>
      <c r="F85" s="163"/>
    </row>
    <row r="86" spans="1:6" ht="15.75" thickBot="1" x14ac:dyDescent="0.3">
      <c r="A86" s="358"/>
      <c r="B86" s="355"/>
      <c r="C86" s="423" t="s">
        <v>494</v>
      </c>
      <c r="D86" s="216"/>
      <c r="E86" s="130"/>
      <c r="F86" s="163"/>
    </row>
    <row r="87" spans="1:6" ht="51" x14ac:dyDescent="0.25">
      <c r="A87" s="357">
        <v>16</v>
      </c>
      <c r="B87" s="354" t="s">
        <v>154</v>
      </c>
      <c r="C87" s="278" t="s">
        <v>155</v>
      </c>
      <c r="D87" s="262"/>
      <c r="E87" s="161"/>
      <c r="F87" s="162"/>
    </row>
    <row r="88" spans="1:6" x14ac:dyDescent="0.25">
      <c r="A88" s="358"/>
      <c r="B88" s="355"/>
      <c r="C88" s="199" t="s">
        <v>156</v>
      </c>
      <c r="D88" s="216"/>
      <c r="E88" s="130"/>
      <c r="F88" s="163"/>
    </row>
    <row r="89" spans="1:6" x14ac:dyDescent="0.25">
      <c r="A89" s="358"/>
      <c r="B89" s="355"/>
      <c r="C89" s="423" t="s">
        <v>464</v>
      </c>
      <c r="D89" s="216"/>
      <c r="E89" s="130"/>
      <c r="F89" s="163"/>
    </row>
    <row r="90" spans="1:6" ht="25.5" x14ac:dyDescent="0.25">
      <c r="A90" s="358"/>
      <c r="B90" s="355"/>
      <c r="C90" s="423" t="s">
        <v>465</v>
      </c>
      <c r="D90" s="216"/>
      <c r="E90" s="130"/>
      <c r="F90" s="163"/>
    </row>
    <row r="91" spans="1:6" x14ac:dyDescent="0.25">
      <c r="A91" s="358"/>
      <c r="B91" s="355"/>
      <c r="C91" s="199" t="s">
        <v>157</v>
      </c>
      <c r="D91" s="216"/>
      <c r="E91" s="130"/>
      <c r="F91" s="163"/>
    </row>
    <row r="92" spans="1:6" ht="25.5" x14ac:dyDescent="0.25">
      <c r="A92" s="358"/>
      <c r="B92" s="355"/>
      <c r="C92" s="423" t="s">
        <v>158</v>
      </c>
      <c r="D92" s="216"/>
      <c r="E92" s="130"/>
      <c r="F92" s="163"/>
    </row>
    <row r="93" spans="1:6" x14ac:dyDescent="0.25">
      <c r="A93" s="358"/>
      <c r="B93" s="355"/>
      <c r="C93" s="199" t="s">
        <v>159</v>
      </c>
      <c r="D93" s="216"/>
      <c r="E93" s="130"/>
      <c r="F93" s="163"/>
    </row>
    <row r="94" spans="1:6" x14ac:dyDescent="0.25">
      <c r="A94" s="358"/>
      <c r="B94" s="355"/>
      <c r="C94" s="423" t="s">
        <v>466</v>
      </c>
      <c r="D94" s="216"/>
      <c r="E94" s="130"/>
      <c r="F94" s="163"/>
    </row>
    <row r="95" spans="1:6" x14ac:dyDescent="0.25">
      <c r="A95" s="358"/>
      <c r="B95" s="355"/>
      <c r="C95" s="423" t="s">
        <v>467</v>
      </c>
      <c r="D95" s="216"/>
      <c r="E95" s="130"/>
      <c r="F95" s="163"/>
    </row>
    <row r="96" spans="1:6" x14ac:dyDescent="0.25">
      <c r="A96" s="358"/>
      <c r="B96" s="355"/>
      <c r="C96" s="423" t="s">
        <v>468</v>
      </c>
      <c r="D96" s="216"/>
      <c r="E96" s="130"/>
      <c r="F96" s="163"/>
    </row>
    <row r="97" spans="1:6" ht="15.75" thickBot="1" x14ac:dyDescent="0.3">
      <c r="A97" s="359"/>
      <c r="B97" s="356"/>
      <c r="C97" s="424" t="s">
        <v>469</v>
      </c>
      <c r="D97" s="217"/>
      <c r="E97" s="166"/>
      <c r="F97" s="167"/>
    </row>
    <row r="98" spans="1:6" ht="38.25" x14ac:dyDescent="0.25">
      <c r="A98" s="357">
        <v>17</v>
      </c>
      <c r="B98" s="354" t="s">
        <v>160</v>
      </c>
      <c r="C98" s="278" t="s">
        <v>161</v>
      </c>
      <c r="D98" s="262"/>
      <c r="E98" s="161"/>
      <c r="F98" s="162"/>
    </row>
    <row r="99" spans="1:6" x14ac:dyDescent="0.25">
      <c r="A99" s="358"/>
      <c r="B99" s="355"/>
      <c r="C99" s="279" t="s">
        <v>162</v>
      </c>
      <c r="D99" s="216"/>
      <c r="E99" s="130"/>
      <c r="F99" s="163"/>
    </row>
    <row r="100" spans="1:6" x14ac:dyDescent="0.25">
      <c r="A100" s="358"/>
      <c r="B100" s="355"/>
      <c r="C100" s="420" t="s">
        <v>470</v>
      </c>
      <c r="D100" s="216"/>
      <c r="E100" s="130"/>
      <c r="F100" s="163"/>
    </row>
    <row r="101" spans="1:6" x14ac:dyDescent="0.25">
      <c r="A101" s="358"/>
      <c r="B101" s="355"/>
      <c r="C101" s="420" t="s">
        <v>471</v>
      </c>
      <c r="D101" s="216"/>
      <c r="E101" s="130"/>
      <c r="F101" s="163"/>
    </row>
    <row r="102" spans="1:6" x14ac:dyDescent="0.25">
      <c r="A102" s="358"/>
      <c r="B102" s="355"/>
      <c r="C102" s="279" t="s">
        <v>163</v>
      </c>
      <c r="D102" s="216"/>
      <c r="E102" s="130"/>
      <c r="F102" s="163"/>
    </row>
    <row r="103" spans="1:6" x14ac:dyDescent="0.25">
      <c r="A103" s="358"/>
      <c r="B103" s="355"/>
      <c r="C103" s="420" t="s">
        <v>498</v>
      </c>
      <c r="D103" s="216"/>
      <c r="E103" s="130"/>
      <c r="F103" s="163"/>
    </row>
    <row r="104" spans="1:6" ht="25.5" x14ac:dyDescent="0.25">
      <c r="A104" s="358"/>
      <c r="B104" s="355"/>
      <c r="C104" s="420" t="s">
        <v>472</v>
      </c>
      <c r="D104" s="216"/>
      <c r="E104" s="130"/>
      <c r="F104" s="163"/>
    </row>
    <row r="105" spans="1:6" x14ac:dyDescent="0.25">
      <c r="A105" s="358"/>
      <c r="B105" s="355"/>
      <c r="C105" s="420" t="s">
        <v>473</v>
      </c>
      <c r="D105" s="216"/>
      <c r="E105" s="130"/>
      <c r="F105" s="163"/>
    </row>
    <row r="106" spans="1:6" x14ac:dyDescent="0.25">
      <c r="A106" s="358"/>
      <c r="B106" s="355"/>
      <c r="C106" s="420" t="s">
        <v>474</v>
      </c>
      <c r="D106" s="216"/>
      <c r="E106" s="130"/>
      <c r="F106" s="163"/>
    </row>
    <row r="107" spans="1:6" x14ac:dyDescent="0.25">
      <c r="A107" s="358"/>
      <c r="B107" s="355"/>
      <c r="C107" s="199" t="s">
        <v>164</v>
      </c>
      <c r="D107" s="216"/>
      <c r="E107" s="130"/>
      <c r="F107" s="163"/>
    </row>
    <row r="108" spans="1:6" x14ac:dyDescent="0.25">
      <c r="A108" s="358"/>
      <c r="B108" s="355"/>
      <c r="C108" s="423" t="s">
        <v>165</v>
      </c>
      <c r="D108" s="216"/>
      <c r="E108" s="130"/>
      <c r="F108" s="163"/>
    </row>
    <row r="109" spans="1:6" x14ac:dyDescent="0.25">
      <c r="A109" s="358"/>
      <c r="B109" s="355"/>
      <c r="C109" s="423" t="s">
        <v>166</v>
      </c>
      <c r="D109" s="216"/>
      <c r="E109" s="130"/>
      <c r="F109" s="163"/>
    </row>
    <row r="110" spans="1:6" x14ac:dyDescent="0.25">
      <c r="A110" s="358"/>
      <c r="B110" s="355"/>
      <c r="C110" s="423" t="s">
        <v>167</v>
      </c>
      <c r="D110" s="216"/>
      <c r="E110" s="130"/>
      <c r="F110" s="163"/>
    </row>
    <row r="111" spans="1:6" x14ac:dyDescent="0.25">
      <c r="A111" s="358"/>
      <c r="B111" s="355"/>
      <c r="C111" s="423" t="s">
        <v>168</v>
      </c>
      <c r="D111" s="216"/>
      <c r="E111" s="130"/>
      <c r="F111" s="163"/>
    </row>
    <row r="112" spans="1:6" x14ac:dyDescent="0.25">
      <c r="A112" s="358"/>
      <c r="B112" s="355"/>
      <c r="C112" s="423" t="s">
        <v>169</v>
      </c>
      <c r="D112" s="216"/>
      <c r="E112" s="130"/>
      <c r="F112" s="163"/>
    </row>
    <row r="113" spans="1:6" ht="25.5" x14ac:dyDescent="0.25">
      <c r="A113" s="358"/>
      <c r="B113" s="355"/>
      <c r="C113" s="423" t="s">
        <v>170</v>
      </c>
      <c r="D113" s="216"/>
      <c r="E113" s="130"/>
      <c r="F113" s="163"/>
    </row>
    <row r="114" spans="1:6" ht="15.75" thickBot="1" x14ac:dyDescent="0.3">
      <c r="A114" s="359"/>
      <c r="B114" s="356"/>
      <c r="C114" s="424" t="s">
        <v>171</v>
      </c>
      <c r="D114" s="217"/>
      <c r="E114" s="166"/>
      <c r="F114" s="167"/>
    </row>
    <row r="115" spans="1:6" ht="39" thickBot="1" x14ac:dyDescent="0.3">
      <c r="A115" s="412">
        <v>18</v>
      </c>
      <c r="B115" s="414" t="s">
        <v>340</v>
      </c>
      <c r="C115" s="425" t="s">
        <v>395</v>
      </c>
      <c r="D115" s="413"/>
      <c r="E115" s="168"/>
      <c r="F115" s="169"/>
    </row>
    <row r="116" spans="1:6" ht="25.5" x14ac:dyDescent="0.25">
      <c r="A116" s="357">
        <v>19</v>
      </c>
      <c r="B116" s="354" t="s">
        <v>172</v>
      </c>
      <c r="C116" s="197" t="s">
        <v>396</v>
      </c>
      <c r="D116" s="262"/>
      <c r="E116" s="161"/>
      <c r="F116" s="162"/>
    </row>
    <row r="117" spans="1:6" ht="25.5" x14ac:dyDescent="0.25">
      <c r="A117" s="358"/>
      <c r="B117" s="355"/>
      <c r="C117" s="199" t="s">
        <v>397</v>
      </c>
      <c r="D117" s="216"/>
      <c r="E117" s="130"/>
      <c r="F117" s="163"/>
    </row>
    <row r="118" spans="1:6" ht="25.5" x14ac:dyDescent="0.25">
      <c r="A118" s="358"/>
      <c r="B118" s="355"/>
      <c r="C118" s="199" t="s">
        <v>173</v>
      </c>
      <c r="D118" s="216"/>
      <c r="E118" s="130"/>
      <c r="F118" s="163"/>
    </row>
    <row r="119" spans="1:6" ht="25.5" x14ac:dyDescent="0.25">
      <c r="A119" s="358"/>
      <c r="B119" s="355"/>
      <c r="C119" s="199" t="s">
        <v>398</v>
      </c>
      <c r="D119" s="216"/>
      <c r="E119" s="130"/>
      <c r="F119" s="163"/>
    </row>
    <row r="120" spans="1:6" ht="25.5" x14ac:dyDescent="0.25">
      <c r="A120" s="358"/>
      <c r="B120" s="355"/>
      <c r="C120" s="199" t="s">
        <v>174</v>
      </c>
      <c r="D120" s="216"/>
      <c r="E120" s="130"/>
      <c r="F120" s="163"/>
    </row>
    <row r="121" spans="1:6" ht="26.25" thickBot="1" x14ac:dyDescent="0.3">
      <c r="A121" s="359"/>
      <c r="B121" s="356"/>
      <c r="C121" s="201" t="s">
        <v>175</v>
      </c>
      <c r="D121" s="217"/>
      <c r="E121" s="166"/>
      <c r="F121" s="167"/>
    </row>
    <row r="122" spans="1:6" ht="63.75" x14ac:dyDescent="0.25">
      <c r="A122" s="357">
        <v>20</v>
      </c>
      <c r="B122" s="354" t="s">
        <v>176</v>
      </c>
      <c r="C122" s="278" t="s">
        <v>399</v>
      </c>
      <c r="D122" s="262"/>
      <c r="E122" s="161"/>
      <c r="F122" s="162"/>
    </row>
    <row r="123" spans="1:6" ht="51.75" thickBot="1" x14ac:dyDescent="0.3">
      <c r="A123" s="363"/>
      <c r="B123" s="415"/>
      <c r="C123" s="281" t="s">
        <v>400</v>
      </c>
      <c r="D123" s="218"/>
      <c r="E123" s="164"/>
      <c r="F123" s="165"/>
    </row>
    <row r="124" spans="1:6" ht="25.5" x14ac:dyDescent="0.25">
      <c r="A124" s="382">
        <v>21</v>
      </c>
      <c r="B124" s="380" t="s">
        <v>177</v>
      </c>
      <c r="C124" s="278" t="s">
        <v>401</v>
      </c>
      <c r="D124" s="262"/>
      <c r="E124" s="161"/>
      <c r="F124" s="162"/>
    </row>
    <row r="125" spans="1:6" ht="38.25" x14ac:dyDescent="0.25">
      <c r="A125" s="383"/>
      <c r="B125" s="381"/>
      <c r="C125" s="279" t="s">
        <v>402</v>
      </c>
      <c r="D125" s="216"/>
      <c r="E125" s="130"/>
      <c r="F125" s="163"/>
    </row>
    <row r="126" spans="1:6" ht="38.25" x14ac:dyDescent="0.25">
      <c r="A126" s="383"/>
      <c r="B126" s="381"/>
      <c r="C126" s="279" t="s">
        <v>403</v>
      </c>
      <c r="D126" s="216"/>
      <c r="E126" s="130"/>
      <c r="F126" s="163"/>
    </row>
    <row r="127" spans="1:6" ht="38.25" x14ac:dyDescent="0.25">
      <c r="A127" s="383"/>
      <c r="B127" s="381"/>
      <c r="C127" s="279" t="s">
        <v>404</v>
      </c>
      <c r="D127" s="216"/>
      <c r="E127" s="130"/>
      <c r="F127" s="163"/>
    </row>
    <row r="128" spans="1:6" ht="25.5" x14ac:dyDescent="0.25">
      <c r="A128" s="383"/>
      <c r="B128" s="381"/>
      <c r="C128" s="279" t="s">
        <v>405</v>
      </c>
      <c r="D128" s="216"/>
      <c r="E128" s="130"/>
      <c r="F128" s="163"/>
    </row>
    <row r="129" spans="1:6" ht="38.25" x14ac:dyDescent="0.25">
      <c r="A129" s="383"/>
      <c r="B129" s="381"/>
      <c r="C129" s="279" t="s">
        <v>406</v>
      </c>
      <c r="D129" s="216"/>
      <c r="E129" s="130"/>
      <c r="F129" s="163"/>
    </row>
    <row r="130" spans="1:6" ht="25.5" x14ac:dyDescent="0.25">
      <c r="A130" s="383"/>
      <c r="B130" s="381"/>
      <c r="C130" s="279" t="s">
        <v>407</v>
      </c>
      <c r="D130" s="216"/>
      <c r="E130" s="130"/>
      <c r="F130" s="163"/>
    </row>
    <row r="131" spans="1:6" ht="38.25" x14ac:dyDescent="0.25">
      <c r="A131" s="383"/>
      <c r="B131" s="381"/>
      <c r="C131" s="279" t="s">
        <v>408</v>
      </c>
      <c r="D131" s="216"/>
      <c r="E131" s="130"/>
      <c r="F131" s="163"/>
    </row>
    <row r="132" spans="1:6" ht="63.75" x14ac:dyDescent="0.25">
      <c r="A132" s="383"/>
      <c r="B132" s="381"/>
      <c r="C132" s="279" t="s">
        <v>409</v>
      </c>
      <c r="D132" s="216"/>
      <c r="E132" s="130"/>
      <c r="F132" s="163"/>
    </row>
    <row r="133" spans="1:6" ht="38.25" x14ac:dyDescent="0.25">
      <c r="A133" s="383"/>
      <c r="B133" s="381"/>
      <c r="C133" s="279" t="s">
        <v>410</v>
      </c>
      <c r="D133" s="216"/>
      <c r="E133" s="130"/>
      <c r="F133" s="163"/>
    </row>
    <row r="134" spans="1:6" ht="51" x14ac:dyDescent="0.25">
      <c r="A134" s="383"/>
      <c r="B134" s="381"/>
      <c r="C134" s="279" t="s">
        <v>411</v>
      </c>
      <c r="D134" s="216"/>
      <c r="E134" s="130"/>
      <c r="F134" s="163"/>
    </row>
    <row r="135" spans="1:6" ht="15.75" thickBot="1" x14ac:dyDescent="0.3">
      <c r="A135" s="383"/>
      <c r="B135" s="381"/>
      <c r="C135" s="201" t="s">
        <v>412</v>
      </c>
      <c r="D135" s="217"/>
      <c r="E135" s="166"/>
      <c r="F135" s="167"/>
    </row>
    <row r="136" spans="1:6" ht="25.5" x14ac:dyDescent="0.25">
      <c r="A136" s="357">
        <v>22</v>
      </c>
      <c r="B136" s="354" t="s">
        <v>178</v>
      </c>
      <c r="C136" s="278" t="s">
        <v>413</v>
      </c>
      <c r="D136" s="262"/>
      <c r="E136" s="161"/>
      <c r="F136" s="162"/>
    </row>
    <row r="137" spans="1:6" ht="25.5" x14ac:dyDescent="0.25">
      <c r="A137" s="358"/>
      <c r="B137" s="355"/>
      <c r="C137" s="279" t="s">
        <v>414</v>
      </c>
      <c r="D137" s="216"/>
      <c r="E137" s="130"/>
      <c r="F137" s="163"/>
    </row>
    <row r="138" spans="1:6" ht="38.25" x14ac:dyDescent="0.25">
      <c r="A138" s="358"/>
      <c r="B138" s="355"/>
      <c r="C138" s="279" t="s">
        <v>415</v>
      </c>
      <c r="D138" s="216"/>
      <c r="E138" s="130"/>
      <c r="F138" s="163"/>
    </row>
    <row r="139" spans="1:6" ht="51" x14ac:dyDescent="0.25">
      <c r="A139" s="358"/>
      <c r="B139" s="355"/>
      <c r="C139" s="279" t="s">
        <v>416</v>
      </c>
      <c r="D139" s="216"/>
      <c r="E139" s="130"/>
      <c r="F139" s="163"/>
    </row>
    <row r="140" spans="1:6" ht="25.5" x14ac:dyDescent="0.25">
      <c r="A140" s="358"/>
      <c r="B140" s="355"/>
      <c r="C140" s="279" t="s">
        <v>417</v>
      </c>
      <c r="D140" s="216"/>
      <c r="E140" s="130"/>
      <c r="F140" s="163"/>
    </row>
    <row r="141" spans="1:6" ht="15.75" thickBot="1" x14ac:dyDescent="0.3">
      <c r="A141" s="359"/>
      <c r="B141" s="356"/>
      <c r="C141" s="201" t="s">
        <v>179</v>
      </c>
      <c r="D141" s="217"/>
      <c r="E141" s="166"/>
      <c r="F141" s="167"/>
    </row>
    <row r="142" spans="1:6" ht="25.5" x14ac:dyDescent="0.25">
      <c r="A142" s="357">
        <v>23</v>
      </c>
      <c r="B142" s="354" t="s">
        <v>475</v>
      </c>
      <c r="C142" s="197" t="s">
        <v>180</v>
      </c>
      <c r="D142" s="262"/>
      <c r="E142" s="161"/>
      <c r="F142" s="162"/>
    </row>
    <row r="143" spans="1:6" x14ac:dyDescent="0.25">
      <c r="A143" s="358"/>
      <c r="B143" s="355"/>
      <c r="C143" s="199" t="s">
        <v>181</v>
      </c>
      <c r="D143" s="216"/>
      <c r="E143" s="130"/>
      <c r="F143" s="163"/>
    </row>
    <row r="144" spans="1:6" x14ac:dyDescent="0.25">
      <c r="A144" s="358"/>
      <c r="B144" s="355"/>
      <c r="C144" s="199" t="s">
        <v>182</v>
      </c>
      <c r="D144" s="216"/>
      <c r="E144" s="130"/>
      <c r="F144" s="163"/>
    </row>
    <row r="145" spans="1:6" x14ac:dyDescent="0.25">
      <c r="A145" s="358"/>
      <c r="B145" s="355"/>
      <c r="C145" s="199" t="s">
        <v>183</v>
      </c>
      <c r="D145" s="216"/>
      <c r="E145" s="130"/>
      <c r="F145" s="163"/>
    </row>
    <row r="146" spans="1:6" x14ac:dyDescent="0.25">
      <c r="A146" s="358"/>
      <c r="B146" s="355"/>
      <c r="C146" s="199" t="s">
        <v>184</v>
      </c>
      <c r="D146" s="216"/>
      <c r="E146" s="130"/>
      <c r="F146" s="163"/>
    </row>
    <row r="147" spans="1:6" x14ac:dyDescent="0.25">
      <c r="A147" s="358"/>
      <c r="B147" s="355"/>
      <c r="C147" s="199" t="s">
        <v>185</v>
      </c>
      <c r="D147" s="216"/>
      <c r="E147" s="130"/>
      <c r="F147" s="163"/>
    </row>
    <row r="148" spans="1:6" x14ac:dyDescent="0.25">
      <c r="A148" s="358"/>
      <c r="B148" s="355"/>
      <c r="C148" s="199" t="s">
        <v>186</v>
      </c>
      <c r="D148" s="216"/>
      <c r="E148" s="130"/>
      <c r="F148" s="163"/>
    </row>
    <row r="149" spans="1:6" x14ac:dyDescent="0.25">
      <c r="A149" s="358"/>
      <c r="B149" s="355"/>
      <c r="C149" s="199" t="s">
        <v>187</v>
      </c>
      <c r="D149" s="216"/>
      <c r="E149" s="130"/>
      <c r="F149" s="163"/>
    </row>
    <row r="150" spans="1:6" ht="25.5" x14ac:dyDescent="0.25">
      <c r="A150" s="358"/>
      <c r="B150" s="355"/>
      <c r="C150" s="199" t="s">
        <v>188</v>
      </c>
      <c r="D150" s="216"/>
      <c r="E150" s="130"/>
      <c r="F150" s="163"/>
    </row>
    <row r="151" spans="1:6" x14ac:dyDescent="0.25">
      <c r="A151" s="358"/>
      <c r="B151" s="355"/>
      <c r="C151" s="199" t="s">
        <v>418</v>
      </c>
      <c r="D151" s="216"/>
      <c r="E151" s="130"/>
      <c r="F151" s="163"/>
    </row>
    <row r="152" spans="1:6" ht="25.5" x14ac:dyDescent="0.25">
      <c r="A152" s="358"/>
      <c r="B152" s="355"/>
      <c r="C152" s="199" t="s">
        <v>419</v>
      </c>
      <c r="D152" s="216"/>
      <c r="E152" s="130"/>
      <c r="F152" s="163"/>
    </row>
    <row r="153" spans="1:6" ht="25.5" x14ac:dyDescent="0.25">
      <c r="A153" s="358"/>
      <c r="B153" s="355"/>
      <c r="C153" s="199" t="s">
        <v>189</v>
      </c>
      <c r="D153" s="216"/>
      <c r="E153" s="130"/>
      <c r="F153" s="163"/>
    </row>
    <row r="154" spans="1:6" x14ac:dyDescent="0.25">
      <c r="A154" s="358"/>
      <c r="B154" s="355"/>
      <c r="C154" s="199" t="s">
        <v>190</v>
      </c>
      <c r="D154" s="216"/>
      <c r="E154" s="130"/>
      <c r="F154" s="163"/>
    </row>
    <row r="155" spans="1:6" ht="26.25" thickBot="1" x14ac:dyDescent="0.3">
      <c r="A155" s="363"/>
      <c r="B155" s="415"/>
      <c r="C155" s="237" t="s">
        <v>191</v>
      </c>
      <c r="D155" s="218"/>
      <c r="E155" s="164"/>
      <c r="F155" s="165"/>
    </row>
    <row r="156" spans="1:6" x14ac:dyDescent="0.25">
      <c r="A156" s="371">
        <v>24</v>
      </c>
      <c r="B156" s="373" t="s">
        <v>192</v>
      </c>
      <c r="C156" s="197" t="s">
        <v>193</v>
      </c>
      <c r="D156" s="262"/>
      <c r="E156" s="161"/>
      <c r="F156" s="162"/>
    </row>
    <row r="157" spans="1:6" x14ac:dyDescent="0.25">
      <c r="A157" s="372"/>
      <c r="B157" s="374"/>
      <c r="C157" s="199" t="s">
        <v>194</v>
      </c>
      <c r="D157" s="216"/>
      <c r="E157" s="130"/>
      <c r="F157" s="163"/>
    </row>
    <row r="158" spans="1:6" x14ac:dyDescent="0.25">
      <c r="A158" s="372"/>
      <c r="B158" s="374"/>
      <c r="C158" s="199" t="s">
        <v>195</v>
      </c>
      <c r="D158" s="216"/>
      <c r="E158" s="130"/>
      <c r="F158" s="163"/>
    </row>
    <row r="159" spans="1:6" x14ac:dyDescent="0.25">
      <c r="A159" s="372"/>
      <c r="B159" s="374"/>
      <c r="C159" s="199" t="s">
        <v>196</v>
      </c>
      <c r="D159" s="216"/>
      <c r="E159" s="130"/>
      <c r="F159" s="163"/>
    </row>
    <row r="160" spans="1:6" x14ac:dyDescent="0.25">
      <c r="A160" s="372"/>
      <c r="B160" s="374"/>
      <c r="C160" s="199" t="s">
        <v>197</v>
      </c>
      <c r="D160" s="216"/>
      <c r="E160" s="130"/>
      <c r="F160" s="163"/>
    </row>
    <row r="161" spans="1:6" x14ac:dyDescent="0.25">
      <c r="A161" s="372"/>
      <c r="B161" s="374"/>
      <c r="C161" s="199" t="s">
        <v>198</v>
      </c>
      <c r="D161" s="216"/>
      <c r="E161" s="130"/>
      <c r="F161" s="163"/>
    </row>
    <row r="162" spans="1:6" x14ac:dyDescent="0.25">
      <c r="A162" s="372"/>
      <c r="B162" s="374"/>
      <c r="C162" s="199" t="s">
        <v>199</v>
      </c>
      <c r="D162" s="216"/>
      <c r="E162" s="130"/>
      <c r="F162" s="163"/>
    </row>
    <row r="163" spans="1:6" x14ac:dyDescent="0.25">
      <c r="A163" s="372"/>
      <c r="B163" s="374"/>
      <c r="C163" s="199" t="s">
        <v>200</v>
      </c>
      <c r="D163" s="216"/>
      <c r="E163" s="130"/>
      <c r="F163" s="163"/>
    </row>
    <row r="164" spans="1:6" x14ac:dyDescent="0.25">
      <c r="A164" s="372"/>
      <c r="B164" s="374"/>
      <c r="C164" s="199" t="s">
        <v>201</v>
      </c>
      <c r="D164" s="216"/>
      <c r="E164" s="130"/>
      <c r="F164" s="163"/>
    </row>
    <row r="165" spans="1:6" x14ac:dyDescent="0.25">
      <c r="A165" s="372"/>
      <c r="B165" s="374"/>
      <c r="C165" s="199" t="s">
        <v>476</v>
      </c>
      <c r="D165" s="216"/>
      <c r="E165" s="130"/>
      <c r="F165" s="163"/>
    </row>
    <row r="166" spans="1:6" ht="25.5" x14ac:dyDescent="0.25">
      <c r="A166" s="372"/>
      <c r="B166" s="374"/>
      <c r="C166" s="199" t="s">
        <v>420</v>
      </c>
      <c r="D166" s="216"/>
      <c r="E166" s="130"/>
      <c r="F166" s="163"/>
    </row>
    <row r="167" spans="1:6" x14ac:dyDescent="0.25">
      <c r="A167" s="372"/>
      <c r="B167" s="374"/>
      <c r="C167" s="199" t="s">
        <v>202</v>
      </c>
      <c r="D167" s="216"/>
      <c r="E167" s="130"/>
      <c r="F167" s="163"/>
    </row>
    <row r="168" spans="1:6" x14ac:dyDescent="0.25">
      <c r="A168" s="372"/>
      <c r="B168" s="374"/>
      <c r="C168" s="199" t="s">
        <v>203</v>
      </c>
      <c r="D168" s="216"/>
      <c r="E168" s="130"/>
      <c r="F168" s="163"/>
    </row>
    <row r="169" spans="1:6" ht="25.5" x14ac:dyDescent="0.25">
      <c r="A169" s="372"/>
      <c r="B169" s="374"/>
      <c r="C169" s="199" t="s">
        <v>204</v>
      </c>
      <c r="D169" s="216"/>
      <c r="E169" s="130"/>
      <c r="F169" s="163"/>
    </row>
    <row r="170" spans="1:6" ht="15.75" thickBot="1" x14ac:dyDescent="0.3">
      <c r="A170" s="376"/>
      <c r="B170" s="375"/>
      <c r="C170" s="237" t="s">
        <v>205</v>
      </c>
      <c r="D170" s="218"/>
      <c r="E170" s="164"/>
      <c r="F170" s="165"/>
    </row>
    <row r="171" spans="1:6" x14ac:dyDescent="0.25">
      <c r="A171" s="371">
        <v>25</v>
      </c>
      <c r="B171" s="369" t="s">
        <v>206</v>
      </c>
      <c r="C171" s="197" t="s">
        <v>207</v>
      </c>
      <c r="D171" s="181"/>
      <c r="E171" s="161"/>
      <c r="F171" s="162"/>
    </row>
    <row r="172" spans="1:6" x14ac:dyDescent="0.25">
      <c r="A172" s="372"/>
      <c r="B172" s="370"/>
      <c r="C172" s="199" t="s">
        <v>208</v>
      </c>
      <c r="D172" s="175"/>
      <c r="E172" s="130"/>
      <c r="F172" s="163"/>
    </row>
    <row r="173" spans="1:6" x14ac:dyDescent="0.25">
      <c r="A173" s="372"/>
      <c r="B173" s="370"/>
      <c r="C173" s="199" t="s">
        <v>209</v>
      </c>
      <c r="D173" s="175"/>
      <c r="E173" s="130"/>
      <c r="F173" s="163"/>
    </row>
    <row r="174" spans="1:6" x14ac:dyDescent="0.25">
      <c r="A174" s="372"/>
      <c r="B174" s="370"/>
      <c r="C174" s="199" t="s">
        <v>210</v>
      </c>
      <c r="D174" s="175"/>
      <c r="E174" s="130"/>
      <c r="F174" s="163"/>
    </row>
    <row r="175" spans="1:6" ht="15.75" thickBot="1" x14ac:dyDescent="0.3">
      <c r="A175" s="376"/>
      <c r="B175" s="416"/>
      <c r="C175" s="237" t="s">
        <v>211</v>
      </c>
      <c r="D175" s="176"/>
      <c r="E175" s="164"/>
      <c r="F175" s="165"/>
    </row>
    <row r="176" spans="1:6" ht="25.5" x14ac:dyDescent="0.25">
      <c r="A176" s="371">
        <v>26</v>
      </c>
      <c r="B176" s="369" t="s">
        <v>212</v>
      </c>
      <c r="C176" s="197" t="s">
        <v>213</v>
      </c>
      <c r="D176" s="181"/>
      <c r="E176" s="161"/>
      <c r="F176" s="162"/>
    </row>
    <row r="177" spans="1:6" x14ac:dyDescent="0.25">
      <c r="A177" s="372"/>
      <c r="B177" s="370"/>
      <c r="C177" s="199" t="s">
        <v>214</v>
      </c>
      <c r="D177" s="175"/>
      <c r="E177" s="130"/>
      <c r="F177" s="163"/>
    </row>
    <row r="178" spans="1:6" ht="15.75" thickBot="1" x14ac:dyDescent="0.3">
      <c r="A178" s="376"/>
      <c r="B178" s="416"/>
      <c r="C178" s="237" t="s">
        <v>215</v>
      </c>
      <c r="D178" s="176"/>
      <c r="E178" s="164"/>
      <c r="F178" s="165"/>
    </row>
    <row r="179" spans="1:6" x14ac:dyDescent="0.25">
      <c r="A179" s="371">
        <v>27</v>
      </c>
      <c r="B179" s="369" t="s">
        <v>216</v>
      </c>
      <c r="C179" s="197" t="s">
        <v>217</v>
      </c>
      <c r="D179" s="181"/>
      <c r="E179" s="161"/>
      <c r="F179" s="162"/>
    </row>
    <row r="180" spans="1:6" x14ac:dyDescent="0.25">
      <c r="A180" s="372"/>
      <c r="B180" s="370"/>
      <c r="C180" s="199" t="s">
        <v>218</v>
      </c>
      <c r="D180" s="175"/>
      <c r="E180" s="130"/>
      <c r="F180" s="163"/>
    </row>
    <row r="181" spans="1:6" ht="15.75" thickBot="1" x14ac:dyDescent="0.3">
      <c r="A181" s="376"/>
      <c r="B181" s="416"/>
      <c r="C181" s="237" t="s">
        <v>219</v>
      </c>
      <c r="D181" s="176"/>
      <c r="E181" s="164"/>
      <c r="F181" s="165"/>
    </row>
    <row r="182" spans="1:6" x14ac:dyDescent="0.25">
      <c r="A182" s="371">
        <v>28</v>
      </c>
      <c r="B182" s="373" t="s">
        <v>220</v>
      </c>
      <c r="C182" s="197" t="s">
        <v>221</v>
      </c>
      <c r="D182" s="262"/>
      <c r="E182" s="161"/>
      <c r="F182" s="162"/>
    </row>
    <row r="183" spans="1:6" x14ac:dyDescent="0.25">
      <c r="A183" s="372"/>
      <c r="B183" s="374"/>
      <c r="C183" s="199" t="s">
        <v>222</v>
      </c>
      <c r="D183" s="216"/>
      <c r="E183" s="130"/>
      <c r="F183" s="163"/>
    </row>
    <row r="184" spans="1:6" ht="18" customHeight="1" x14ac:dyDescent="0.25">
      <c r="A184" s="372"/>
      <c r="B184" s="374"/>
      <c r="C184" s="199" t="s">
        <v>223</v>
      </c>
      <c r="D184" s="216"/>
      <c r="E184" s="130"/>
      <c r="F184" s="163"/>
    </row>
    <row r="185" spans="1:6" x14ac:dyDescent="0.25">
      <c r="A185" s="372"/>
      <c r="B185" s="374"/>
      <c r="C185" s="199" t="s">
        <v>224</v>
      </c>
      <c r="D185" s="216"/>
      <c r="E185" s="130"/>
      <c r="F185" s="163"/>
    </row>
    <row r="186" spans="1:6" x14ac:dyDescent="0.25">
      <c r="A186" s="372"/>
      <c r="B186" s="374"/>
      <c r="C186" s="199" t="s">
        <v>225</v>
      </c>
      <c r="D186" s="216"/>
      <c r="E186" s="130"/>
      <c r="F186" s="163"/>
    </row>
    <row r="187" spans="1:6" x14ac:dyDescent="0.25">
      <c r="A187" s="372"/>
      <c r="B187" s="374"/>
      <c r="C187" s="199" t="s">
        <v>226</v>
      </c>
      <c r="D187" s="216"/>
      <c r="E187" s="130"/>
      <c r="F187" s="163"/>
    </row>
    <row r="188" spans="1:6" x14ac:dyDescent="0.25">
      <c r="A188" s="372"/>
      <c r="B188" s="374"/>
      <c r="C188" s="199" t="s">
        <v>227</v>
      </c>
      <c r="D188" s="216"/>
      <c r="E188" s="130"/>
      <c r="F188" s="163"/>
    </row>
    <row r="189" spans="1:6" ht="30.75" customHeight="1" x14ac:dyDescent="0.25">
      <c r="A189" s="372"/>
      <c r="B189" s="374"/>
      <c r="C189" s="199" t="s">
        <v>228</v>
      </c>
      <c r="D189" s="216"/>
      <c r="E189" s="130"/>
      <c r="F189" s="163"/>
    </row>
    <row r="190" spans="1:6" ht="17.25" customHeight="1" x14ac:dyDescent="0.25">
      <c r="A190" s="372"/>
      <c r="B190" s="374"/>
      <c r="C190" s="199" t="s">
        <v>229</v>
      </c>
      <c r="D190" s="216"/>
      <c r="E190" s="130"/>
      <c r="F190" s="163"/>
    </row>
    <row r="191" spans="1:6" x14ac:dyDescent="0.25">
      <c r="A191" s="372"/>
      <c r="B191" s="374"/>
      <c r="C191" s="199" t="s">
        <v>230</v>
      </c>
      <c r="D191" s="216"/>
      <c r="E191" s="130"/>
      <c r="F191" s="163"/>
    </row>
    <row r="192" spans="1:6" ht="15.75" thickBot="1" x14ac:dyDescent="0.3">
      <c r="A192" s="376"/>
      <c r="B192" s="375"/>
      <c r="C192" s="237" t="s">
        <v>231</v>
      </c>
      <c r="D192" s="218"/>
      <c r="E192" s="164"/>
      <c r="F192" s="165"/>
    </row>
    <row r="193" spans="1:6" ht="25.5" x14ac:dyDescent="0.25">
      <c r="A193" s="417">
        <v>29</v>
      </c>
      <c r="B193" s="369" t="s">
        <v>232</v>
      </c>
      <c r="C193" s="197" t="s">
        <v>233</v>
      </c>
      <c r="D193" s="181"/>
      <c r="E193" s="161"/>
      <c r="F193" s="162"/>
    </row>
    <row r="194" spans="1:6" ht="25.5" x14ac:dyDescent="0.25">
      <c r="A194" s="393"/>
      <c r="B194" s="370"/>
      <c r="C194" s="199" t="s">
        <v>234</v>
      </c>
      <c r="D194" s="175"/>
      <c r="E194" s="130"/>
      <c r="F194" s="163"/>
    </row>
    <row r="195" spans="1:6" x14ac:dyDescent="0.25">
      <c r="A195" s="393"/>
      <c r="B195" s="370"/>
      <c r="C195" s="199" t="s">
        <v>235</v>
      </c>
      <c r="D195" s="175"/>
      <c r="E195" s="130"/>
      <c r="F195" s="163"/>
    </row>
    <row r="196" spans="1:6" ht="25.5" x14ac:dyDescent="0.25">
      <c r="A196" s="393"/>
      <c r="B196" s="370"/>
      <c r="C196" s="199" t="s">
        <v>236</v>
      </c>
      <c r="D196" s="175"/>
      <c r="E196" s="130"/>
      <c r="F196" s="163"/>
    </row>
    <row r="197" spans="1:6" x14ac:dyDescent="0.25">
      <c r="A197" s="393"/>
      <c r="B197" s="370"/>
      <c r="C197" s="199" t="s">
        <v>237</v>
      </c>
      <c r="D197" s="175"/>
      <c r="E197" s="130"/>
      <c r="F197" s="163"/>
    </row>
    <row r="198" spans="1:6" ht="25.5" x14ac:dyDescent="0.25">
      <c r="A198" s="393"/>
      <c r="B198" s="370"/>
      <c r="C198" s="199" t="s">
        <v>238</v>
      </c>
      <c r="D198" s="175"/>
      <c r="E198" s="130"/>
      <c r="F198" s="163"/>
    </row>
    <row r="199" spans="1:6" ht="25.5" x14ac:dyDescent="0.25">
      <c r="A199" s="393"/>
      <c r="B199" s="370"/>
      <c r="C199" s="199" t="s">
        <v>239</v>
      </c>
      <c r="D199" s="175"/>
      <c r="E199" s="130"/>
      <c r="F199" s="163"/>
    </row>
    <row r="200" spans="1:6" ht="25.5" x14ac:dyDescent="0.25">
      <c r="A200" s="393"/>
      <c r="B200" s="370"/>
      <c r="C200" s="199" t="s">
        <v>240</v>
      </c>
      <c r="D200" s="175"/>
      <c r="E200" s="130"/>
      <c r="F200" s="163"/>
    </row>
    <row r="201" spans="1:6" x14ac:dyDescent="0.25">
      <c r="A201" s="393"/>
      <c r="B201" s="370"/>
      <c r="C201" s="199" t="s">
        <v>241</v>
      </c>
      <c r="D201" s="175"/>
      <c r="E201" s="130"/>
      <c r="F201" s="163"/>
    </row>
    <row r="202" spans="1:6" x14ac:dyDescent="0.25">
      <c r="A202" s="393"/>
      <c r="B202" s="370"/>
      <c r="C202" s="199" t="s">
        <v>242</v>
      </c>
      <c r="D202" s="175"/>
      <c r="E202" s="130"/>
      <c r="F202" s="163"/>
    </row>
    <row r="203" spans="1:6" ht="26.25" thickBot="1" x14ac:dyDescent="0.3">
      <c r="A203" s="418"/>
      <c r="B203" s="416"/>
      <c r="C203" s="237" t="s">
        <v>243</v>
      </c>
      <c r="D203" s="176"/>
      <c r="E203" s="164"/>
      <c r="F203" s="165"/>
    </row>
    <row r="204" spans="1:6" x14ac:dyDescent="0.25">
      <c r="A204" s="371">
        <v>30</v>
      </c>
      <c r="B204" s="369" t="s">
        <v>244</v>
      </c>
      <c r="C204" s="197" t="s">
        <v>245</v>
      </c>
      <c r="D204" s="181"/>
      <c r="E204" s="161"/>
      <c r="F204" s="162"/>
    </row>
    <row r="205" spans="1:6" ht="15.75" thickBot="1" x14ac:dyDescent="0.3">
      <c r="A205" s="384"/>
      <c r="B205" s="385"/>
      <c r="C205" s="201" t="s">
        <v>246</v>
      </c>
      <c r="D205" s="177"/>
      <c r="E205" s="166"/>
      <c r="F205" s="167"/>
    </row>
    <row r="206" spans="1:6" x14ac:dyDescent="0.25">
      <c r="A206" s="371">
        <v>31</v>
      </c>
      <c r="B206" s="369" t="s">
        <v>247</v>
      </c>
      <c r="C206" s="197" t="s">
        <v>248</v>
      </c>
      <c r="D206" s="181"/>
      <c r="E206" s="161"/>
      <c r="F206" s="162"/>
    </row>
    <row r="207" spans="1:6" x14ac:dyDescent="0.25">
      <c r="A207" s="372"/>
      <c r="B207" s="370"/>
      <c r="C207" s="199" t="s">
        <v>249</v>
      </c>
      <c r="D207" s="175"/>
      <c r="E207" s="130"/>
      <c r="F207" s="163"/>
    </row>
    <row r="208" spans="1:6" ht="38.25" x14ac:dyDescent="0.25">
      <c r="A208" s="372"/>
      <c r="B208" s="370"/>
      <c r="C208" s="199" t="s">
        <v>421</v>
      </c>
      <c r="D208" s="175"/>
      <c r="E208" s="130"/>
      <c r="F208" s="163"/>
    </row>
    <row r="209" spans="1:6" ht="26.25" thickBot="1" x14ac:dyDescent="0.3">
      <c r="A209" s="384"/>
      <c r="B209" s="385"/>
      <c r="C209" s="201" t="s">
        <v>250</v>
      </c>
      <c r="D209" s="177"/>
      <c r="E209" s="166"/>
      <c r="F209" s="167"/>
    </row>
    <row r="210" spans="1:6" ht="25.5" x14ac:dyDescent="0.25">
      <c r="A210" s="371">
        <v>32</v>
      </c>
      <c r="B210" s="373" t="s">
        <v>251</v>
      </c>
      <c r="C210" s="197" t="s">
        <v>252</v>
      </c>
      <c r="D210" s="262"/>
      <c r="E210" s="161"/>
      <c r="F210" s="162"/>
    </row>
    <row r="211" spans="1:6" ht="25.5" x14ac:dyDescent="0.25">
      <c r="A211" s="372"/>
      <c r="B211" s="374"/>
      <c r="C211" s="199" t="s">
        <v>422</v>
      </c>
      <c r="D211" s="216"/>
      <c r="E211" s="130"/>
      <c r="F211" s="163"/>
    </row>
    <row r="212" spans="1:6" x14ac:dyDescent="0.25">
      <c r="A212" s="372"/>
      <c r="B212" s="374"/>
      <c r="C212" s="199" t="s">
        <v>253</v>
      </c>
      <c r="D212" s="216"/>
      <c r="E212" s="130"/>
      <c r="F212" s="163"/>
    </row>
    <row r="213" spans="1:6" x14ac:dyDescent="0.25">
      <c r="A213" s="372"/>
      <c r="B213" s="374"/>
      <c r="C213" s="199" t="s">
        <v>254</v>
      </c>
      <c r="D213" s="216"/>
      <c r="E213" s="130"/>
      <c r="F213" s="163"/>
    </row>
    <row r="214" spans="1:6" x14ac:dyDescent="0.25">
      <c r="A214" s="372"/>
      <c r="B214" s="374"/>
      <c r="C214" s="199" t="s">
        <v>255</v>
      </c>
      <c r="D214" s="216"/>
      <c r="E214" s="130"/>
      <c r="F214" s="163"/>
    </row>
    <row r="215" spans="1:6" ht="25.5" x14ac:dyDescent="0.25">
      <c r="A215" s="372"/>
      <c r="B215" s="374"/>
      <c r="C215" s="199" t="s">
        <v>256</v>
      </c>
      <c r="D215" s="216"/>
      <c r="E215" s="130"/>
      <c r="F215" s="163"/>
    </row>
    <row r="216" spans="1:6" x14ac:dyDescent="0.25">
      <c r="A216" s="372"/>
      <c r="B216" s="374"/>
      <c r="C216" s="199" t="s">
        <v>257</v>
      </c>
      <c r="D216" s="216"/>
      <c r="E216" s="130"/>
      <c r="F216" s="163"/>
    </row>
    <row r="217" spans="1:6" x14ac:dyDescent="0.25">
      <c r="A217" s="372"/>
      <c r="B217" s="374"/>
      <c r="C217" s="199" t="s">
        <v>258</v>
      </c>
      <c r="D217" s="216"/>
      <c r="E217" s="130"/>
      <c r="F217" s="163"/>
    </row>
    <row r="218" spans="1:6" x14ac:dyDescent="0.25">
      <c r="A218" s="372"/>
      <c r="B218" s="374"/>
      <c r="C218" s="199" t="s">
        <v>259</v>
      </c>
      <c r="D218" s="216"/>
      <c r="E218" s="130"/>
      <c r="F218" s="163"/>
    </row>
    <row r="219" spans="1:6" x14ac:dyDescent="0.25">
      <c r="A219" s="372"/>
      <c r="B219" s="374"/>
      <c r="C219" s="199" t="s">
        <v>260</v>
      </c>
      <c r="D219" s="216"/>
      <c r="E219" s="130"/>
      <c r="F219" s="163"/>
    </row>
    <row r="220" spans="1:6" x14ac:dyDescent="0.25">
      <c r="A220" s="372"/>
      <c r="B220" s="374"/>
      <c r="C220" s="199" t="s">
        <v>261</v>
      </c>
      <c r="D220" s="216"/>
      <c r="E220" s="130"/>
      <c r="F220" s="163"/>
    </row>
    <row r="221" spans="1:6" ht="25.5" x14ac:dyDescent="0.25">
      <c r="A221" s="372"/>
      <c r="B221" s="374"/>
      <c r="C221" s="199" t="s">
        <v>262</v>
      </c>
      <c r="D221" s="216"/>
      <c r="E221" s="130"/>
      <c r="F221" s="163"/>
    </row>
    <row r="222" spans="1:6" x14ac:dyDescent="0.25">
      <c r="A222" s="372"/>
      <c r="B222" s="374"/>
      <c r="C222" s="199" t="s">
        <v>263</v>
      </c>
      <c r="D222" s="216"/>
      <c r="E222" s="130"/>
      <c r="F222" s="163"/>
    </row>
    <row r="223" spans="1:6" x14ac:dyDescent="0.25">
      <c r="A223" s="372"/>
      <c r="B223" s="374"/>
      <c r="C223" s="199" t="s">
        <v>264</v>
      </c>
      <c r="D223" s="216"/>
      <c r="E223" s="130"/>
      <c r="F223" s="163"/>
    </row>
    <row r="224" spans="1:6" x14ac:dyDescent="0.25">
      <c r="A224" s="372"/>
      <c r="B224" s="374"/>
      <c r="C224" s="199" t="s">
        <v>265</v>
      </c>
      <c r="D224" s="216"/>
      <c r="E224" s="130"/>
      <c r="F224" s="163"/>
    </row>
    <row r="225" spans="1:6" x14ac:dyDescent="0.25">
      <c r="A225" s="372"/>
      <c r="B225" s="374"/>
      <c r="C225" s="199" t="s">
        <v>266</v>
      </c>
      <c r="D225" s="216"/>
      <c r="E225" s="130"/>
      <c r="F225" s="163"/>
    </row>
    <row r="226" spans="1:6" x14ac:dyDescent="0.25">
      <c r="A226" s="372"/>
      <c r="B226" s="374"/>
      <c r="C226" s="199" t="s">
        <v>267</v>
      </c>
      <c r="D226" s="216"/>
      <c r="E226" s="130"/>
      <c r="F226" s="163"/>
    </row>
    <row r="227" spans="1:6" x14ac:dyDescent="0.25">
      <c r="A227" s="372"/>
      <c r="B227" s="374"/>
      <c r="C227" s="199" t="s">
        <v>268</v>
      </c>
      <c r="D227" s="216"/>
      <c r="E227" s="130"/>
      <c r="F227" s="163"/>
    </row>
    <row r="228" spans="1:6" x14ac:dyDescent="0.25">
      <c r="A228" s="372"/>
      <c r="B228" s="374"/>
      <c r="C228" s="199" t="s">
        <v>269</v>
      </c>
      <c r="D228" s="216"/>
      <c r="E228" s="130"/>
      <c r="F228" s="163"/>
    </row>
    <row r="229" spans="1:6" x14ac:dyDescent="0.25">
      <c r="A229" s="372"/>
      <c r="B229" s="374"/>
      <c r="C229" s="199" t="s">
        <v>270</v>
      </c>
      <c r="D229" s="216"/>
      <c r="E229" s="130"/>
      <c r="F229" s="163"/>
    </row>
    <row r="230" spans="1:6" x14ac:dyDescent="0.25">
      <c r="A230" s="372"/>
      <c r="B230" s="374"/>
      <c r="C230" s="199" t="s">
        <v>271</v>
      </c>
      <c r="D230" s="216"/>
      <c r="E230" s="130"/>
      <c r="F230" s="163"/>
    </row>
    <row r="231" spans="1:6" x14ac:dyDescent="0.25">
      <c r="A231" s="372"/>
      <c r="B231" s="374"/>
      <c r="C231" s="199" t="s">
        <v>272</v>
      </c>
      <c r="D231" s="216"/>
      <c r="E231" s="130"/>
      <c r="F231" s="163"/>
    </row>
    <row r="232" spans="1:6" x14ac:dyDescent="0.25">
      <c r="A232" s="372"/>
      <c r="B232" s="374"/>
      <c r="C232" s="199" t="s">
        <v>273</v>
      </c>
      <c r="D232" s="216"/>
      <c r="E232" s="130"/>
      <c r="F232" s="163"/>
    </row>
    <row r="233" spans="1:6" x14ac:dyDescent="0.25">
      <c r="A233" s="372"/>
      <c r="B233" s="374"/>
      <c r="C233" s="199" t="s">
        <v>274</v>
      </c>
      <c r="D233" s="216"/>
      <c r="E233" s="130"/>
      <c r="F233" s="163"/>
    </row>
    <row r="234" spans="1:6" x14ac:dyDescent="0.25">
      <c r="A234" s="372"/>
      <c r="B234" s="374"/>
      <c r="C234" s="199" t="s">
        <v>275</v>
      </c>
      <c r="D234" s="216"/>
      <c r="E234" s="130"/>
      <c r="F234" s="163"/>
    </row>
    <row r="235" spans="1:6" x14ac:dyDescent="0.25">
      <c r="A235" s="372"/>
      <c r="B235" s="374"/>
      <c r="C235" s="199" t="s">
        <v>276</v>
      </c>
      <c r="D235" s="216"/>
      <c r="E235" s="130"/>
      <c r="F235" s="163"/>
    </row>
    <row r="236" spans="1:6" x14ac:dyDescent="0.25">
      <c r="A236" s="372"/>
      <c r="B236" s="374"/>
      <c r="C236" s="199" t="s">
        <v>277</v>
      </c>
      <c r="D236" s="216"/>
      <c r="E236" s="130"/>
      <c r="F236" s="163"/>
    </row>
    <row r="237" spans="1:6" x14ac:dyDescent="0.25">
      <c r="A237" s="372"/>
      <c r="B237" s="374"/>
      <c r="C237" s="199" t="s">
        <v>278</v>
      </c>
      <c r="D237" s="216"/>
      <c r="E237" s="130"/>
      <c r="F237" s="163"/>
    </row>
    <row r="238" spans="1:6" x14ac:dyDescent="0.25">
      <c r="A238" s="372"/>
      <c r="B238" s="374"/>
      <c r="C238" s="199" t="s">
        <v>279</v>
      </c>
      <c r="D238" s="216"/>
      <c r="E238" s="130"/>
      <c r="F238" s="163"/>
    </row>
    <row r="239" spans="1:6" ht="25.5" x14ac:dyDescent="0.25">
      <c r="A239" s="372"/>
      <c r="B239" s="374"/>
      <c r="C239" s="199" t="s">
        <v>477</v>
      </c>
      <c r="D239" s="216"/>
      <c r="E239" s="130"/>
      <c r="F239" s="163"/>
    </row>
    <row r="240" spans="1:6" ht="25.5" x14ac:dyDescent="0.25">
      <c r="A240" s="372"/>
      <c r="B240" s="374"/>
      <c r="C240" s="199" t="s">
        <v>478</v>
      </c>
      <c r="D240" s="216"/>
      <c r="E240" s="130"/>
      <c r="F240" s="163"/>
    </row>
    <row r="241" spans="1:6" ht="25.5" x14ac:dyDescent="0.25">
      <c r="A241" s="372"/>
      <c r="B241" s="374"/>
      <c r="C241" s="199" t="s">
        <v>280</v>
      </c>
      <c r="D241" s="265"/>
      <c r="E241" s="130"/>
      <c r="F241" s="163"/>
    </row>
    <row r="242" spans="1:6" ht="25.5" x14ac:dyDescent="0.25">
      <c r="A242" s="372"/>
      <c r="B242" s="374"/>
      <c r="C242" s="199" t="s">
        <v>423</v>
      </c>
      <c r="D242" s="265"/>
      <c r="E242" s="130"/>
      <c r="F242" s="163"/>
    </row>
    <row r="243" spans="1:6" ht="15.75" thickBot="1" x14ac:dyDescent="0.3">
      <c r="A243" s="376"/>
      <c r="B243" s="375"/>
      <c r="C243" s="237" t="s">
        <v>281</v>
      </c>
      <c r="D243" s="266"/>
      <c r="E243" s="164"/>
      <c r="F243" s="165"/>
    </row>
    <row r="244" spans="1:6" x14ac:dyDescent="0.25">
      <c r="A244" s="371">
        <v>33</v>
      </c>
      <c r="B244" s="373" t="s">
        <v>282</v>
      </c>
      <c r="C244" s="197" t="s">
        <v>283</v>
      </c>
      <c r="D244" s="262"/>
      <c r="E244" s="161"/>
      <c r="F244" s="162"/>
    </row>
    <row r="245" spans="1:6" x14ac:dyDescent="0.25">
      <c r="A245" s="372"/>
      <c r="B245" s="374"/>
      <c r="C245" s="199" t="s">
        <v>284</v>
      </c>
      <c r="D245" s="216"/>
      <c r="E245" s="130"/>
      <c r="F245" s="163"/>
    </row>
    <row r="246" spans="1:6" x14ac:dyDescent="0.25">
      <c r="A246" s="372"/>
      <c r="B246" s="374"/>
      <c r="C246" s="199" t="s">
        <v>285</v>
      </c>
      <c r="D246" s="216"/>
      <c r="E246" s="130"/>
      <c r="F246" s="163"/>
    </row>
    <row r="247" spans="1:6" x14ac:dyDescent="0.25">
      <c r="A247" s="372"/>
      <c r="B247" s="374"/>
      <c r="C247" s="199" t="s">
        <v>286</v>
      </c>
      <c r="D247" s="216"/>
      <c r="E247" s="130"/>
      <c r="F247" s="163"/>
    </row>
    <row r="248" spans="1:6" x14ac:dyDescent="0.25">
      <c r="A248" s="372"/>
      <c r="B248" s="374"/>
      <c r="C248" s="199" t="s">
        <v>287</v>
      </c>
      <c r="D248" s="216"/>
      <c r="E248" s="130"/>
      <c r="F248" s="163"/>
    </row>
    <row r="249" spans="1:6" ht="25.5" x14ac:dyDescent="0.25">
      <c r="A249" s="372"/>
      <c r="B249" s="374"/>
      <c r="C249" s="199" t="s">
        <v>288</v>
      </c>
      <c r="D249" s="216"/>
      <c r="E249" s="130"/>
      <c r="F249" s="163"/>
    </row>
    <row r="250" spans="1:6" x14ac:dyDescent="0.25">
      <c r="A250" s="372"/>
      <c r="B250" s="374"/>
      <c r="C250" s="199" t="s">
        <v>289</v>
      </c>
      <c r="D250" s="216"/>
      <c r="E250" s="130"/>
      <c r="F250" s="163"/>
    </row>
    <row r="251" spans="1:6" ht="15.75" thickBot="1" x14ac:dyDescent="0.3">
      <c r="A251" s="376"/>
      <c r="B251" s="375"/>
      <c r="C251" s="237" t="s">
        <v>290</v>
      </c>
      <c r="D251" s="218"/>
      <c r="E251" s="164"/>
      <c r="F251" s="165"/>
    </row>
    <row r="252" spans="1:6" x14ac:dyDescent="0.25">
      <c r="A252" s="348">
        <v>34</v>
      </c>
      <c r="B252" s="345" t="s">
        <v>291</v>
      </c>
      <c r="C252" s="197" t="s">
        <v>292</v>
      </c>
      <c r="D252" s="157"/>
      <c r="E252" s="161"/>
      <c r="F252" s="162"/>
    </row>
    <row r="253" spans="1:6" x14ac:dyDescent="0.25">
      <c r="A253" s="349"/>
      <c r="B253" s="346"/>
      <c r="C253" s="199" t="s">
        <v>293</v>
      </c>
      <c r="D253" s="216"/>
      <c r="E253" s="130"/>
      <c r="F253" s="163"/>
    </row>
    <row r="254" spans="1:6" x14ac:dyDescent="0.25">
      <c r="A254" s="349"/>
      <c r="B254" s="346"/>
      <c r="C254" s="199" t="s">
        <v>294</v>
      </c>
      <c r="D254" s="216"/>
      <c r="E254" s="130"/>
      <c r="F254" s="163"/>
    </row>
    <row r="255" spans="1:6" x14ac:dyDescent="0.25">
      <c r="A255" s="349"/>
      <c r="B255" s="346"/>
      <c r="C255" s="199" t="s">
        <v>295</v>
      </c>
      <c r="D255" s="216"/>
      <c r="E255" s="130"/>
      <c r="F255" s="163"/>
    </row>
    <row r="256" spans="1:6" x14ac:dyDescent="0.25">
      <c r="A256" s="349"/>
      <c r="B256" s="346"/>
      <c r="C256" s="199" t="s">
        <v>296</v>
      </c>
      <c r="D256" s="216"/>
      <c r="E256" s="130"/>
      <c r="F256" s="163"/>
    </row>
    <row r="257" spans="1:6" x14ac:dyDescent="0.25">
      <c r="A257" s="349"/>
      <c r="B257" s="346"/>
      <c r="C257" s="199" t="s">
        <v>297</v>
      </c>
      <c r="D257" s="216"/>
      <c r="E257" s="130"/>
      <c r="F257" s="163"/>
    </row>
    <row r="258" spans="1:6" x14ac:dyDescent="0.25">
      <c r="A258" s="349"/>
      <c r="B258" s="346"/>
      <c r="C258" s="199" t="s">
        <v>298</v>
      </c>
      <c r="D258" s="216"/>
      <c r="E258" s="130"/>
      <c r="F258" s="163"/>
    </row>
    <row r="259" spans="1:6" ht="15.75" thickBot="1" x14ac:dyDescent="0.3">
      <c r="A259" s="350"/>
      <c r="B259" s="347"/>
      <c r="C259" s="237" t="s">
        <v>299</v>
      </c>
      <c r="D259" s="218"/>
      <c r="E259" s="164"/>
      <c r="F259" s="165"/>
    </row>
    <row r="260" spans="1:6" ht="25.5" x14ac:dyDescent="0.25">
      <c r="A260" s="348">
        <v>35</v>
      </c>
      <c r="B260" s="345" t="s">
        <v>300</v>
      </c>
      <c r="C260" s="197" t="s">
        <v>301</v>
      </c>
      <c r="D260" s="262"/>
      <c r="E260" s="161"/>
      <c r="F260" s="162"/>
    </row>
    <row r="261" spans="1:6" ht="25.5" x14ac:dyDescent="0.25">
      <c r="A261" s="349"/>
      <c r="B261" s="346"/>
      <c r="C261" s="199" t="s">
        <v>302</v>
      </c>
      <c r="D261" s="216"/>
      <c r="E261" s="130"/>
      <c r="F261" s="163"/>
    </row>
    <row r="262" spans="1:6" ht="25.5" x14ac:dyDescent="0.25">
      <c r="A262" s="349"/>
      <c r="B262" s="346"/>
      <c r="C262" s="199" t="s">
        <v>303</v>
      </c>
      <c r="D262" s="216"/>
      <c r="E262" s="130"/>
      <c r="F262" s="163"/>
    </row>
    <row r="263" spans="1:6" x14ac:dyDescent="0.25">
      <c r="A263" s="349"/>
      <c r="B263" s="346"/>
      <c r="C263" s="199" t="s">
        <v>479</v>
      </c>
      <c r="D263" s="216"/>
      <c r="E263" s="130"/>
      <c r="F263" s="163"/>
    </row>
    <row r="264" spans="1:6" x14ac:dyDescent="0.25">
      <c r="A264" s="349"/>
      <c r="B264" s="346"/>
      <c r="C264" s="199" t="s">
        <v>304</v>
      </c>
      <c r="D264" s="216"/>
      <c r="E264" s="130"/>
      <c r="F264" s="163"/>
    </row>
    <row r="265" spans="1:6" ht="33.75" customHeight="1" x14ac:dyDescent="0.25">
      <c r="A265" s="349"/>
      <c r="B265" s="346"/>
      <c r="C265" s="199" t="s">
        <v>305</v>
      </c>
      <c r="D265" s="216"/>
      <c r="E265" s="130"/>
      <c r="F265" s="163"/>
    </row>
    <row r="266" spans="1:6" x14ac:dyDescent="0.25">
      <c r="A266" s="349"/>
      <c r="B266" s="346"/>
      <c r="C266" s="199" t="s">
        <v>306</v>
      </c>
      <c r="D266" s="216"/>
      <c r="E266" s="130"/>
      <c r="F266" s="163"/>
    </row>
    <row r="267" spans="1:6" ht="26.25" thickBot="1" x14ac:dyDescent="0.3">
      <c r="A267" s="350"/>
      <c r="B267" s="347"/>
      <c r="C267" s="237" t="s">
        <v>307</v>
      </c>
      <c r="D267" s="218"/>
      <c r="E267" s="164"/>
      <c r="F267" s="165"/>
    </row>
    <row r="268" spans="1:6" x14ac:dyDescent="0.25">
      <c r="A268" s="348">
        <v>36</v>
      </c>
      <c r="B268" s="351" t="s">
        <v>308</v>
      </c>
      <c r="C268" s="197" t="s">
        <v>309</v>
      </c>
      <c r="D268" s="181"/>
      <c r="E268" s="161"/>
      <c r="F268" s="162"/>
    </row>
    <row r="269" spans="1:6" ht="15.75" thickBot="1" x14ac:dyDescent="0.3">
      <c r="A269" s="353"/>
      <c r="B269" s="352"/>
      <c r="C269" s="201" t="s">
        <v>310</v>
      </c>
      <c r="D269" s="177"/>
      <c r="E269" s="166"/>
      <c r="F269" s="167"/>
    </row>
    <row r="270" spans="1:6" x14ac:dyDescent="0.25">
      <c r="A270" s="357">
        <v>37</v>
      </c>
      <c r="B270" s="345" t="s">
        <v>311</v>
      </c>
      <c r="C270" s="197" t="s">
        <v>312</v>
      </c>
      <c r="D270" s="262"/>
      <c r="E270" s="161"/>
      <c r="F270" s="162"/>
    </row>
    <row r="271" spans="1:6" x14ac:dyDescent="0.25">
      <c r="A271" s="358"/>
      <c r="B271" s="346"/>
      <c r="C271" s="199" t="s">
        <v>313</v>
      </c>
      <c r="D271" s="216"/>
      <c r="E271" s="130"/>
      <c r="F271" s="163"/>
    </row>
    <row r="272" spans="1:6" ht="15.75" thickBot="1" x14ac:dyDescent="0.3">
      <c r="A272" s="358"/>
      <c r="B272" s="364"/>
      <c r="C272" s="201" t="s">
        <v>314</v>
      </c>
      <c r="D272" s="217"/>
      <c r="E272" s="166"/>
      <c r="F272" s="167"/>
    </row>
    <row r="273" spans="1:6" ht="30.75" customHeight="1" x14ac:dyDescent="0.25">
      <c r="A273" s="357">
        <v>38</v>
      </c>
      <c r="B273" s="360" t="s">
        <v>315</v>
      </c>
      <c r="C273" s="278" t="s">
        <v>316</v>
      </c>
      <c r="D273" s="262"/>
      <c r="E273" s="161"/>
      <c r="F273" s="162"/>
    </row>
    <row r="274" spans="1:6" ht="32.25" customHeight="1" x14ac:dyDescent="0.25">
      <c r="A274" s="358"/>
      <c r="B274" s="361"/>
      <c r="C274" s="279" t="s">
        <v>317</v>
      </c>
      <c r="D274" s="216"/>
      <c r="E274" s="130"/>
      <c r="F274" s="163"/>
    </row>
    <row r="275" spans="1:6" ht="15" customHeight="1" x14ac:dyDescent="0.25">
      <c r="A275" s="358"/>
      <c r="B275" s="361"/>
      <c r="C275" s="279" t="s">
        <v>318</v>
      </c>
      <c r="D275" s="216"/>
      <c r="E275" s="130"/>
      <c r="F275" s="163"/>
    </row>
    <row r="276" spans="1:6" ht="30" customHeight="1" x14ac:dyDescent="0.25">
      <c r="A276" s="358"/>
      <c r="B276" s="361"/>
      <c r="C276" s="279" t="s">
        <v>319</v>
      </c>
      <c r="D276" s="216"/>
      <c r="E276" s="130"/>
      <c r="F276" s="163"/>
    </row>
    <row r="277" spans="1:6" ht="40.5" customHeight="1" thickBot="1" x14ac:dyDescent="0.3">
      <c r="A277" s="363"/>
      <c r="B277" s="362"/>
      <c r="C277" s="281" t="s">
        <v>335</v>
      </c>
      <c r="D277" s="218"/>
      <c r="E277" s="164"/>
      <c r="F277" s="165"/>
    </row>
    <row r="278" spans="1:6" x14ac:dyDescent="0.25">
      <c r="A278" s="357">
        <v>39</v>
      </c>
      <c r="B278" s="360" t="s">
        <v>320</v>
      </c>
      <c r="C278" s="197" t="s">
        <v>321</v>
      </c>
      <c r="D278" s="262"/>
      <c r="E278" s="161"/>
      <c r="F278" s="162"/>
    </row>
    <row r="279" spans="1:6" x14ac:dyDescent="0.25">
      <c r="A279" s="358"/>
      <c r="B279" s="361"/>
      <c r="C279" s="199" t="s">
        <v>322</v>
      </c>
      <c r="D279" s="216"/>
      <c r="E279" s="130"/>
      <c r="F279" s="163"/>
    </row>
    <row r="280" spans="1:6" x14ac:dyDescent="0.25">
      <c r="A280" s="358"/>
      <c r="B280" s="361"/>
      <c r="C280" s="199" t="s">
        <v>323</v>
      </c>
      <c r="D280" s="216"/>
      <c r="E280" s="130"/>
      <c r="F280" s="163"/>
    </row>
    <row r="281" spans="1:6" x14ac:dyDescent="0.25">
      <c r="A281" s="358"/>
      <c r="B281" s="361"/>
      <c r="C281" s="199" t="s">
        <v>324</v>
      </c>
      <c r="D281" s="216"/>
      <c r="E281" s="130"/>
      <c r="F281" s="163"/>
    </row>
    <row r="282" spans="1:6" x14ac:dyDescent="0.25">
      <c r="A282" s="358"/>
      <c r="B282" s="361"/>
      <c r="C282" s="199" t="s">
        <v>325</v>
      </c>
      <c r="D282" s="216"/>
      <c r="E282" s="130"/>
      <c r="F282" s="163"/>
    </row>
    <row r="283" spans="1:6" x14ac:dyDescent="0.25">
      <c r="A283" s="358"/>
      <c r="B283" s="361"/>
      <c r="C283" s="199" t="s">
        <v>326</v>
      </c>
      <c r="D283" s="216"/>
      <c r="E283" s="130"/>
      <c r="F283" s="163"/>
    </row>
    <row r="284" spans="1:6" ht="15.75" thickBot="1" x14ac:dyDescent="0.3">
      <c r="A284" s="363"/>
      <c r="B284" s="362"/>
      <c r="C284" s="237" t="s">
        <v>327</v>
      </c>
      <c r="D284" s="218"/>
      <c r="E284" s="164"/>
      <c r="F284" s="165"/>
    </row>
    <row r="285" spans="1:6" ht="44.25" customHeight="1" thickBot="1" x14ac:dyDescent="0.3">
      <c r="A285" s="263">
        <v>40</v>
      </c>
      <c r="B285" s="219" t="s">
        <v>328</v>
      </c>
      <c r="C285" s="212" t="s">
        <v>329</v>
      </c>
      <c r="D285" s="264"/>
      <c r="E285" s="168"/>
      <c r="F285" s="169"/>
    </row>
    <row r="286" spans="1:6" ht="15.75" thickBot="1" x14ac:dyDescent="0.3">
      <c r="A286" s="270">
        <v>41</v>
      </c>
      <c r="B286" s="419" t="s">
        <v>330</v>
      </c>
      <c r="C286" s="240" t="s">
        <v>331</v>
      </c>
      <c r="D286" s="178"/>
      <c r="E286" s="179"/>
      <c r="F286" s="180"/>
    </row>
    <row r="287" spans="1:6" x14ac:dyDescent="0.25">
      <c r="A287" s="357">
        <v>42</v>
      </c>
      <c r="B287" s="397" t="s">
        <v>332</v>
      </c>
      <c r="C287" s="197" t="s">
        <v>333</v>
      </c>
      <c r="D287" s="181"/>
      <c r="E287" s="161"/>
      <c r="F287" s="162"/>
    </row>
    <row r="288" spans="1:6" ht="26.25" thickBot="1" x14ac:dyDescent="0.3">
      <c r="A288" s="363"/>
      <c r="B288" s="399"/>
      <c r="C288" s="237" t="s">
        <v>334</v>
      </c>
      <c r="D288" s="176"/>
      <c r="E288" s="164"/>
      <c r="F288" s="165"/>
    </row>
    <row r="289" spans="1:6" x14ac:dyDescent="0.25">
      <c r="A289" s="182"/>
      <c r="B289" s="34"/>
      <c r="C289" s="34"/>
      <c r="D289" s="34"/>
      <c r="E289" s="183"/>
      <c r="F289" s="183"/>
    </row>
    <row r="290" spans="1:6" x14ac:dyDescent="0.25">
      <c r="A290" s="182"/>
      <c r="B290" s="34"/>
      <c r="C290" s="34"/>
      <c r="D290" s="34"/>
      <c r="E290" s="183"/>
      <c r="F290" s="183"/>
    </row>
    <row r="291" spans="1:6" x14ac:dyDescent="0.25">
      <c r="A291" s="182"/>
      <c r="B291" s="34"/>
      <c r="C291" s="34"/>
      <c r="D291" s="34"/>
      <c r="E291" s="183"/>
      <c r="F291" s="183"/>
    </row>
    <row r="292" spans="1:6" x14ac:dyDescent="0.25">
      <c r="A292" s="182"/>
      <c r="B292" s="34"/>
      <c r="C292" s="34"/>
      <c r="D292" s="34"/>
      <c r="E292" s="183"/>
      <c r="F292" s="183"/>
    </row>
    <row r="293" spans="1:6" x14ac:dyDescent="0.25">
      <c r="A293" s="182"/>
      <c r="B293" s="34"/>
      <c r="C293" s="34"/>
      <c r="D293" s="34"/>
      <c r="E293" s="183"/>
      <c r="F293" s="183"/>
    </row>
    <row r="294" spans="1:6" x14ac:dyDescent="0.25">
      <c r="A294" s="182"/>
      <c r="B294" s="34"/>
      <c r="C294" s="34"/>
      <c r="D294" s="34"/>
      <c r="E294" s="183"/>
      <c r="F294" s="183"/>
    </row>
    <row r="295" spans="1:6" x14ac:dyDescent="0.25">
      <c r="A295" s="182"/>
      <c r="B295" s="34"/>
      <c r="C295" s="34"/>
      <c r="D295" s="34"/>
      <c r="E295" s="183"/>
      <c r="F295" s="183"/>
    </row>
    <row r="296" spans="1:6" x14ac:dyDescent="0.25">
      <c r="A296" s="182"/>
      <c r="B296" s="34"/>
      <c r="C296" s="34"/>
      <c r="D296" s="34"/>
      <c r="E296" s="183"/>
      <c r="F296" s="183"/>
    </row>
    <row r="297" spans="1:6" x14ac:dyDescent="0.25">
      <c r="A297" s="170"/>
      <c r="B297" s="5"/>
      <c r="C297" s="5"/>
      <c r="D297" s="5"/>
    </row>
    <row r="298" spans="1:6" x14ac:dyDescent="0.25">
      <c r="A298" s="170"/>
      <c r="B298" s="5"/>
      <c r="C298" s="5"/>
      <c r="D298" s="5"/>
    </row>
    <row r="299" spans="1:6" x14ac:dyDescent="0.25">
      <c r="A299" s="170"/>
      <c r="B299" s="5"/>
      <c r="C299" s="5"/>
      <c r="D299" s="5"/>
    </row>
    <row r="300" spans="1:6" x14ac:dyDescent="0.25">
      <c r="A300" s="170"/>
      <c r="B300" s="5"/>
      <c r="C300" s="5"/>
      <c r="D300" s="5"/>
    </row>
    <row r="301" spans="1:6" x14ac:dyDescent="0.25">
      <c r="A301" s="170"/>
      <c r="B301" s="5"/>
      <c r="C301" s="5"/>
      <c r="D301" s="5"/>
    </row>
    <row r="302" spans="1:6" x14ac:dyDescent="0.25">
      <c r="A302" s="170"/>
      <c r="B302" s="5"/>
      <c r="C302" s="5"/>
      <c r="D302" s="5"/>
    </row>
    <row r="303" spans="1:6" x14ac:dyDescent="0.25">
      <c r="A303" s="170"/>
      <c r="B303" s="5"/>
      <c r="C303" s="5"/>
      <c r="D303" s="5"/>
    </row>
    <row r="304" spans="1:6" x14ac:dyDescent="0.25">
      <c r="A304" s="170"/>
      <c r="B304" s="5"/>
      <c r="C304" s="5"/>
      <c r="D304" s="5"/>
    </row>
    <row r="305" spans="1:4" x14ac:dyDescent="0.25">
      <c r="A305" s="170"/>
      <c r="B305" s="5"/>
      <c r="C305" s="5"/>
      <c r="D305" s="5"/>
    </row>
    <row r="306" spans="1:4" x14ac:dyDescent="0.25">
      <c r="A306" s="170"/>
      <c r="B306" s="5"/>
      <c r="C306" s="5"/>
      <c r="D306" s="5"/>
    </row>
    <row r="307" spans="1:4" x14ac:dyDescent="0.25">
      <c r="A307" s="170"/>
      <c r="B307" s="5"/>
      <c r="C307" s="5"/>
      <c r="D307" s="5"/>
    </row>
    <row r="308" spans="1:4" x14ac:dyDescent="0.25">
      <c r="A308" s="170"/>
      <c r="B308" s="5"/>
      <c r="C308" s="5"/>
      <c r="D308" s="5"/>
    </row>
    <row r="309" spans="1:4" x14ac:dyDescent="0.25">
      <c r="A309" s="170"/>
      <c r="B309" s="5"/>
      <c r="C309" s="5"/>
      <c r="D309" s="5"/>
    </row>
    <row r="310" spans="1:4" x14ac:dyDescent="0.25">
      <c r="A310" s="170"/>
      <c r="B310" s="5"/>
      <c r="C310" s="5"/>
      <c r="D310" s="5"/>
    </row>
    <row r="311" spans="1:4" x14ac:dyDescent="0.25">
      <c r="A311" s="170"/>
      <c r="B311" s="5"/>
      <c r="C311" s="5"/>
      <c r="D311" s="5"/>
    </row>
    <row r="312" spans="1:4" x14ac:dyDescent="0.25">
      <c r="A312" s="170"/>
      <c r="B312" s="5"/>
      <c r="C312" s="5"/>
      <c r="D312" s="5"/>
    </row>
    <row r="313" spans="1:4" x14ac:dyDescent="0.25">
      <c r="A313" s="170"/>
      <c r="B313" s="5"/>
      <c r="C313" s="5"/>
      <c r="D313" s="5"/>
    </row>
    <row r="314" spans="1:4" x14ac:dyDescent="0.25">
      <c r="A314" s="170"/>
      <c r="B314" s="5"/>
      <c r="C314" s="5"/>
      <c r="D314" s="5"/>
    </row>
    <row r="315" spans="1:4" x14ac:dyDescent="0.25">
      <c r="A315" s="170"/>
      <c r="B315" s="5"/>
      <c r="C315" s="5"/>
      <c r="D315" s="5"/>
    </row>
  </sheetData>
  <mergeCells count="66">
    <mergeCell ref="A273:A277"/>
    <mergeCell ref="B273:B277"/>
    <mergeCell ref="A278:A284"/>
    <mergeCell ref="B278:B284"/>
    <mergeCell ref="A287:A288"/>
    <mergeCell ref="B287:B288"/>
    <mergeCell ref="A260:A267"/>
    <mergeCell ref="B260:B267"/>
    <mergeCell ref="A268:A269"/>
    <mergeCell ref="B268:B269"/>
    <mergeCell ref="A270:A272"/>
    <mergeCell ref="B270:B272"/>
    <mergeCell ref="A210:A243"/>
    <mergeCell ref="B210:B243"/>
    <mergeCell ref="A244:A251"/>
    <mergeCell ref="B244:B251"/>
    <mergeCell ref="A252:A259"/>
    <mergeCell ref="B252:B259"/>
    <mergeCell ref="A193:A203"/>
    <mergeCell ref="B193:B203"/>
    <mergeCell ref="A204:A205"/>
    <mergeCell ref="B204:B205"/>
    <mergeCell ref="A206:A209"/>
    <mergeCell ref="B206:B209"/>
    <mergeCell ref="A176:A178"/>
    <mergeCell ref="B176:B178"/>
    <mergeCell ref="A179:A181"/>
    <mergeCell ref="B179:B181"/>
    <mergeCell ref="A182:A192"/>
    <mergeCell ref="B182:B192"/>
    <mergeCell ref="A142:A155"/>
    <mergeCell ref="B142:B155"/>
    <mergeCell ref="A156:A170"/>
    <mergeCell ref="B156:B170"/>
    <mergeCell ref="A171:A175"/>
    <mergeCell ref="B171:B175"/>
    <mergeCell ref="A122:A123"/>
    <mergeCell ref="B122:B123"/>
    <mergeCell ref="A124:A135"/>
    <mergeCell ref="B124:B135"/>
    <mergeCell ref="A136:A141"/>
    <mergeCell ref="B136:B141"/>
    <mergeCell ref="A87:A97"/>
    <mergeCell ref="B87:B97"/>
    <mergeCell ref="A98:A114"/>
    <mergeCell ref="B98:B114"/>
    <mergeCell ref="A116:A121"/>
    <mergeCell ref="B116:B121"/>
    <mergeCell ref="A52:A57"/>
    <mergeCell ref="B52:B57"/>
    <mergeCell ref="A58:A72"/>
    <mergeCell ref="B58:B72"/>
    <mergeCell ref="A73:A86"/>
    <mergeCell ref="B73:B86"/>
    <mergeCell ref="A32:A37"/>
    <mergeCell ref="B32:B37"/>
    <mergeCell ref="A38:A44"/>
    <mergeCell ref="B38:B44"/>
    <mergeCell ref="A46:A51"/>
    <mergeCell ref="B46:B51"/>
    <mergeCell ref="A10:A25"/>
    <mergeCell ref="B10:B25"/>
    <mergeCell ref="A26:A27"/>
    <mergeCell ref="B26:B27"/>
    <mergeCell ref="A28:A31"/>
    <mergeCell ref="B28:B31"/>
  </mergeCells>
  <pageMargins left="0.70866141732283472" right="0.70866141732283472" top="0.74803149606299213" bottom="0.74803149606299213" header="0.31496062992125984" footer="0.31496062992125984"/>
  <pageSetup paperSize="9" scale="6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2</vt:i4>
      </vt:variant>
    </vt:vector>
  </HeadingPairs>
  <TitlesOfParts>
    <vt:vector size="26" baseType="lpstr">
      <vt:lpstr>RESUMEN RUBROS</vt:lpstr>
      <vt:lpstr>DESCRIPCION CANT Y VALOR TOTAL</vt:lpstr>
      <vt:lpstr>Especificaciones R01</vt:lpstr>
      <vt:lpstr>PREC_UNIT_R01</vt:lpstr>
      <vt:lpstr>Especificaciones R02</vt:lpstr>
      <vt:lpstr>PREC_UNIT_R02</vt:lpstr>
      <vt:lpstr>Especificaciones R03</vt:lpstr>
      <vt:lpstr>PREC_UNIT_R03</vt:lpstr>
      <vt:lpstr>Especificaciones R04</vt:lpstr>
      <vt:lpstr>PREC_UNIT_R04</vt:lpstr>
      <vt:lpstr>Especificaciones R05</vt:lpstr>
      <vt:lpstr>PREC_UNIT_R05</vt:lpstr>
      <vt:lpstr>Especificaciones R06</vt:lpstr>
      <vt:lpstr>PREC_UNIT_R06</vt:lpstr>
      <vt:lpstr>Especificaciones R07</vt:lpstr>
      <vt:lpstr>PREC_UNIT_R07</vt:lpstr>
      <vt:lpstr>Especificaciones R08</vt:lpstr>
      <vt:lpstr>PREC_UNIT_R08</vt:lpstr>
      <vt:lpstr>Especificaciones R09</vt:lpstr>
      <vt:lpstr>PREC_UNIT_R09</vt:lpstr>
      <vt:lpstr>Especificaciones R10</vt:lpstr>
      <vt:lpstr>PREC_UNIT_R10</vt:lpstr>
      <vt:lpstr>Especificaciones R11</vt:lpstr>
      <vt:lpstr>PREC_UNIT_R11</vt:lpstr>
      <vt:lpstr>'Especificaciones R03'!Área_de_impresión</vt:lpstr>
      <vt:lpstr>'RESUMEN RUBROS'!Área_de_impresión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Pablo Andrés Díaz</dc:creator>
  <cp:lastModifiedBy>Mauricio Muñoz</cp:lastModifiedBy>
  <cp:lastPrinted>2019-05-08T20:31:04Z</cp:lastPrinted>
  <dcterms:created xsi:type="dcterms:W3CDTF">2017-02-02T16:41:58Z</dcterms:created>
  <dcterms:modified xsi:type="dcterms:W3CDTF">2019-05-08T20:52:01Z</dcterms:modified>
</cp:coreProperties>
</file>